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14\Orden de Compra Manual 2014\OC Noviembre 2014\"/>
    </mc:Choice>
  </mc:AlternateContent>
  <bookViews>
    <workbookView xWindow="240" yWindow="105" windowWidth="20115" windowHeight="768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Hoja1!$A$4:$R$90</definedName>
    <definedName name="proveedor">Hoja2!$A:$B</definedName>
    <definedName name="proveedor2">Hoja2!$A:$C</definedName>
  </definedNames>
  <calcPr calcId="152511"/>
</workbook>
</file>

<file path=xl/calcChain.xml><?xml version="1.0" encoding="utf-8"?>
<calcChain xmlns="http://schemas.openxmlformats.org/spreadsheetml/2006/main">
  <c r="L91" i="1" l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L92" i="1"/>
  <c r="L93" i="1"/>
  <c r="L94" i="1"/>
  <c r="L95" i="1"/>
  <c r="L96" i="1"/>
  <c r="L97" i="1"/>
  <c r="L98" i="1"/>
  <c r="L99" i="1"/>
  <c r="L100" i="1"/>
  <c r="L101" i="1"/>
  <c r="L102" i="1"/>
  <c r="K92" i="1"/>
  <c r="K93" i="1"/>
  <c r="K94" i="1"/>
  <c r="K95" i="1"/>
  <c r="K96" i="1"/>
  <c r="K97" i="1"/>
  <c r="K98" i="1"/>
  <c r="K99" i="1"/>
  <c r="K100" i="1"/>
  <c r="K101" i="1"/>
  <c r="K102" i="1"/>
  <c r="J92" i="1"/>
  <c r="J93" i="1"/>
  <c r="J94" i="1"/>
  <c r="J95" i="1"/>
  <c r="J96" i="1"/>
  <c r="J97" i="1"/>
  <c r="J98" i="1"/>
  <c r="J99" i="1"/>
  <c r="J100" i="1"/>
  <c r="J101" i="1"/>
  <c r="J102" i="1"/>
  <c r="J82" i="1" l="1"/>
  <c r="K82" i="1"/>
  <c r="L82" i="1"/>
  <c r="M82" i="1"/>
  <c r="N82" i="1" s="1"/>
  <c r="M26" i="1" l="1"/>
  <c r="N26" i="1" s="1"/>
  <c r="L26" i="1"/>
  <c r="K26" i="1"/>
  <c r="J26" i="1"/>
  <c r="M25" i="1"/>
  <c r="N25" i="1" s="1"/>
  <c r="L25" i="1"/>
  <c r="K25" i="1"/>
  <c r="J25" i="1"/>
  <c r="L6" i="1"/>
  <c r="M6" i="1"/>
  <c r="N6" i="1" s="1"/>
  <c r="L7" i="1"/>
  <c r="M7" i="1"/>
  <c r="N7" i="1" s="1"/>
  <c r="L8" i="1"/>
  <c r="M8" i="1"/>
  <c r="N8" i="1" s="1"/>
  <c r="L9" i="1"/>
  <c r="M9" i="1"/>
  <c r="N9" i="1" s="1"/>
  <c r="L10" i="1"/>
  <c r="M10" i="1"/>
  <c r="N10" i="1" s="1"/>
  <c r="L11" i="1"/>
  <c r="M11" i="1"/>
  <c r="N11" i="1" s="1"/>
  <c r="L12" i="1"/>
  <c r="M12" i="1"/>
  <c r="N12" i="1" s="1"/>
  <c r="L13" i="1"/>
  <c r="M13" i="1"/>
  <c r="N13" i="1" s="1"/>
  <c r="L14" i="1"/>
  <c r="M14" i="1"/>
  <c r="N14" i="1" s="1"/>
  <c r="L15" i="1"/>
  <c r="M15" i="1"/>
  <c r="N15" i="1"/>
  <c r="L16" i="1"/>
  <c r="M16" i="1"/>
  <c r="N16" i="1" s="1"/>
  <c r="L17" i="1"/>
  <c r="M17" i="1"/>
  <c r="N17" i="1" s="1"/>
  <c r="L18" i="1"/>
  <c r="M18" i="1"/>
  <c r="N18" i="1" s="1"/>
  <c r="L19" i="1"/>
  <c r="M19" i="1"/>
  <c r="N19" i="1" s="1"/>
  <c r="L20" i="1"/>
  <c r="M20" i="1"/>
  <c r="N20" i="1" s="1"/>
  <c r="L21" i="1"/>
  <c r="M21" i="1"/>
  <c r="N21" i="1" s="1"/>
  <c r="L22" i="1"/>
  <c r="M22" i="1"/>
  <c r="N22" i="1" s="1"/>
  <c r="L23" i="1"/>
  <c r="M23" i="1"/>
  <c r="N23" i="1" s="1"/>
  <c r="L24" i="1"/>
  <c r="M24" i="1"/>
  <c r="N24" i="1" s="1"/>
  <c r="L27" i="1"/>
  <c r="M27" i="1"/>
  <c r="N27" i="1" s="1"/>
  <c r="L28" i="1"/>
  <c r="M28" i="1"/>
  <c r="N28" i="1" s="1"/>
  <c r="L29" i="1"/>
  <c r="M29" i="1"/>
  <c r="N29" i="1" s="1"/>
  <c r="L30" i="1"/>
  <c r="M30" i="1"/>
  <c r="N30" i="1" s="1"/>
  <c r="L31" i="1"/>
  <c r="M31" i="1"/>
  <c r="N31" i="1" s="1"/>
  <c r="L32" i="1"/>
  <c r="M32" i="1"/>
  <c r="N32" i="1" s="1"/>
  <c r="L33" i="1"/>
  <c r="M33" i="1"/>
  <c r="N33" i="1" s="1"/>
  <c r="L34" i="1"/>
  <c r="M34" i="1"/>
  <c r="N34" i="1" s="1"/>
  <c r="L35" i="1"/>
  <c r="M35" i="1"/>
  <c r="N35" i="1" s="1"/>
  <c r="L36" i="1"/>
  <c r="M36" i="1"/>
  <c r="N36" i="1" s="1"/>
  <c r="L37" i="1"/>
  <c r="M37" i="1"/>
  <c r="N37" i="1" s="1"/>
  <c r="L38" i="1"/>
  <c r="M38" i="1"/>
  <c r="N38" i="1" s="1"/>
  <c r="L39" i="1"/>
  <c r="M39" i="1"/>
  <c r="N39" i="1" s="1"/>
  <c r="L40" i="1"/>
  <c r="M40" i="1"/>
  <c r="N40" i="1" s="1"/>
  <c r="L41" i="1"/>
  <c r="M41" i="1"/>
  <c r="N41" i="1" s="1"/>
  <c r="L42" i="1"/>
  <c r="M42" i="1"/>
  <c r="N42" i="1" s="1"/>
  <c r="L43" i="1"/>
  <c r="M43" i="1"/>
  <c r="N43" i="1" s="1"/>
  <c r="L44" i="1"/>
  <c r="M44" i="1"/>
  <c r="N44" i="1" s="1"/>
  <c r="L45" i="1"/>
  <c r="M45" i="1"/>
  <c r="N45" i="1"/>
  <c r="L46" i="1"/>
  <c r="M46" i="1"/>
  <c r="N46" i="1" s="1"/>
  <c r="L47" i="1"/>
  <c r="M47" i="1"/>
  <c r="N47" i="1" s="1"/>
  <c r="L48" i="1"/>
  <c r="M48" i="1"/>
  <c r="N48" i="1" s="1"/>
  <c r="L49" i="1"/>
  <c r="M49" i="1"/>
  <c r="N49" i="1" s="1"/>
  <c r="L50" i="1"/>
  <c r="M50" i="1"/>
  <c r="N50" i="1" s="1"/>
  <c r="L51" i="1"/>
  <c r="M51" i="1"/>
  <c r="N51" i="1" s="1"/>
  <c r="L52" i="1"/>
  <c r="M52" i="1"/>
  <c r="N52" i="1" s="1"/>
  <c r="L53" i="1"/>
  <c r="M53" i="1"/>
  <c r="N53" i="1" s="1"/>
  <c r="L54" i="1"/>
  <c r="M54" i="1"/>
  <c r="N54" i="1" s="1"/>
  <c r="L55" i="1"/>
  <c r="M55" i="1"/>
  <c r="N55" i="1" s="1"/>
  <c r="L56" i="1"/>
  <c r="M56" i="1"/>
  <c r="N56" i="1" s="1"/>
  <c r="L57" i="1"/>
  <c r="M57" i="1"/>
  <c r="N57" i="1" s="1"/>
  <c r="L58" i="1"/>
  <c r="M58" i="1"/>
  <c r="N58" i="1" s="1"/>
  <c r="L59" i="1"/>
  <c r="M59" i="1"/>
  <c r="N59" i="1" s="1"/>
  <c r="L60" i="1"/>
  <c r="M60" i="1"/>
  <c r="N60" i="1" s="1"/>
  <c r="L61" i="1"/>
  <c r="M61" i="1"/>
  <c r="N61" i="1" s="1"/>
  <c r="L62" i="1"/>
  <c r="M62" i="1"/>
  <c r="N62" i="1" s="1"/>
  <c r="L63" i="1"/>
  <c r="M63" i="1"/>
  <c r="N63" i="1" s="1"/>
  <c r="L64" i="1"/>
  <c r="M64" i="1"/>
  <c r="N64" i="1" s="1"/>
  <c r="L65" i="1"/>
  <c r="M65" i="1"/>
  <c r="N65" i="1" s="1"/>
  <c r="L66" i="1"/>
  <c r="M66" i="1"/>
  <c r="N66" i="1" s="1"/>
  <c r="L67" i="1"/>
  <c r="M67" i="1"/>
  <c r="N67" i="1" s="1"/>
  <c r="L68" i="1"/>
  <c r="M68" i="1"/>
  <c r="N68" i="1" s="1"/>
  <c r="L69" i="1"/>
  <c r="M69" i="1"/>
  <c r="N69" i="1" s="1"/>
  <c r="L70" i="1"/>
  <c r="M70" i="1"/>
  <c r="N70" i="1" s="1"/>
  <c r="L71" i="1"/>
  <c r="M71" i="1"/>
  <c r="N71" i="1" s="1"/>
  <c r="L72" i="1"/>
  <c r="M72" i="1"/>
  <c r="N72" i="1" s="1"/>
  <c r="L73" i="1"/>
  <c r="M73" i="1"/>
  <c r="N73" i="1" s="1"/>
  <c r="L74" i="1"/>
  <c r="M74" i="1"/>
  <c r="N74" i="1" s="1"/>
  <c r="L75" i="1"/>
  <c r="M75" i="1"/>
  <c r="N75" i="1" s="1"/>
  <c r="L76" i="1"/>
  <c r="M76" i="1"/>
  <c r="N76" i="1" s="1"/>
  <c r="L77" i="1"/>
  <c r="M77" i="1"/>
  <c r="N77" i="1"/>
  <c r="L78" i="1"/>
  <c r="M78" i="1"/>
  <c r="N78" i="1" s="1"/>
  <c r="L79" i="1"/>
  <c r="M79" i="1"/>
  <c r="N79" i="1" s="1"/>
  <c r="L80" i="1"/>
  <c r="M80" i="1"/>
  <c r="N80" i="1" s="1"/>
  <c r="L81" i="1"/>
  <c r="M81" i="1"/>
  <c r="N81" i="1" s="1"/>
  <c r="L83" i="1"/>
  <c r="M83" i="1"/>
  <c r="N83" i="1" s="1"/>
  <c r="L84" i="1"/>
  <c r="M84" i="1"/>
  <c r="N84" i="1" s="1"/>
  <c r="L85" i="1"/>
  <c r="M85" i="1"/>
  <c r="N85" i="1" s="1"/>
  <c r="L86" i="1"/>
  <c r="M86" i="1"/>
  <c r="N86" i="1" s="1"/>
  <c r="L87" i="1"/>
  <c r="M87" i="1"/>
  <c r="N87" i="1" s="1"/>
  <c r="L88" i="1"/>
  <c r="M88" i="1"/>
  <c r="N88" i="1" s="1"/>
  <c r="L89" i="1"/>
  <c r="M89" i="1"/>
  <c r="N89" i="1" s="1"/>
  <c r="L90" i="1"/>
  <c r="M90" i="1"/>
  <c r="N90" i="1" s="1"/>
  <c r="L5" i="1"/>
  <c r="M5" i="1"/>
  <c r="N5" i="1" s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3" i="1"/>
  <c r="K84" i="1"/>
  <c r="K85" i="1"/>
  <c r="K86" i="1"/>
  <c r="K87" i="1"/>
  <c r="K88" i="1"/>
  <c r="K89" i="1"/>
  <c r="K90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3" i="1"/>
  <c r="J84" i="1"/>
  <c r="J85" i="1"/>
  <c r="J86" i="1"/>
  <c r="J87" i="1"/>
  <c r="J88" i="1"/>
  <c r="J89" i="1"/>
  <c r="J90" i="1"/>
</calcChain>
</file>

<file path=xl/sharedStrings.xml><?xml version="1.0" encoding="utf-8"?>
<sst xmlns="http://schemas.openxmlformats.org/spreadsheetml/2006/main" count="722" uniqueCount="200">
  <si>
    <t>Otras Compras y Adquisiciones</t>
  </si>
  <si>
    <t>Tipo de acto administrativo aprobatorio</t>
  </si>
  <si>
    <t>Denominación del acto administrativo aprobatorio</t>
  </si>
  <si>
    <t xml:space="preserve">Fecha del acto administrativo aprobatorio del contrato </t>
  </si>
  <si>
    <t>Número del acto administrativo aprobatorio</t>
  </si>
  <si>
    <t>Nombre completo o razón social de la persona contratada</t>
  </si>
  <si>
    <t>RUT de la persona contratada (si aplica)</t>
  </si>
  <si>
    <t>Socios y accionistas principales  (si corresponde)</t>
  </si>
  <si>
    <t>Objeto de la contratación o adquisición</t>
  </si>
  <si>
    <t>Fecha de inicio del contrato (dd/mm/aa)</t>
  </si>
  <si>
    <t>Fecha de término del contrato (dd/mm/aa)</t>
  </si>
  <si>
    <t>Monto total de la operación</t>
  </si>
  <si>
    <t xml:space="preserve">Enlace al texto integro del contrato </t>
  </si>
  <si>
    <t>Enlace al texto integro del acto administrativo aprobatorio</t>
  </si>
  <si>
    <t>Enlace al texto integro del acto administrativo aprobatorio de la modificación</t>
  </si>
  <si>
    <t>Bazar y Librería Victoria</t>
  </si>
  <si>
    <t>Ferreteria Juanito</t>
  </si>
  <si>
    <t>Francisco Acevedo</t>
  </si>
  <si>
    <t>NULO</t>
  </si>
  <si>
    <t>Grandes Tiendas San Cristobal</t>
  </si>
  <si>
    <t>Comercial y Editorial Santiago</t>
  </si>
  <si>
    <t>Jorge Ortuzar Castro</t>
  </si>
  <si>
    <t>TATUTI su Bazar</t>
  </si>
  <si>
    <t>La Casa del Músico</t>
  </si>
  <si>
    <t>Imacop Sociedad Comercial Ltda.</t>
  </si>
  <si>
    <t>Dicor</t>
  </si>
  <si>
    <t>Luis Poblete A.</t>
  </si>
  <si>
    <t>Juan Cerpa H.</t>
  </si>
  <si>
    <t>Vidriería Requínoa</t>
  </si>
  <si>
    <t>ADT Segurit y Servicios S.A.</t>
  </si>
  <si>
    <t>Pinturas Tricolor</t>
  </si>
  <si>
    <t>Cristian Marchant Pinto</t>
  </si>
  <si>
    <t>María Tatiana Espinoza Cabezas</t>
  </si>
  <si>
    <t>Ferreteria La Economica</t>
  </si>
  <si>
    <t>Servia Aviles</t>
  </si>
  <si>
    <t>Supermercado El 9</t>
  </si>
  <si>
    <t>José Alejandro Lira Salas</t>
  </si>
  <si>
    <t>Pinturas Revor</t>
  </si>
  <si>
    <t>Sirjame Romero</t>
  </si>
  <si>
    <t>Detranoli</t>
  </si>
  <si>
    <t>Manper Movimientos de tierra y construcción</t>
  </si>
  <si>
    <t>Mónica Navarro</t>
  </si>
  <si>
    <t>Andrea Macarena Kammel A.</t>
  </si>
  <si>
    <t>Comercial Muñoz y Cia. Ltda.</t>
  </si>
  <si>
    <t>Ismael Valenzuela Vera</t>
  </si>
  <si>
    <t>Maderas Califormia</t>
  </si>
  <si>
    <t>Tekma</t>
  </si>
  <si>
    <t>Nulo</t>
  </si>
  <si>
    <t>76.022.689-0</t>
  </si>
  <si>
    <t>77.355.880-9</t>
  </si>
  <si>
    <t>96.719.620-7</t>
  </si>
  <si>
    <t>76.182.753-7</t>
  </si>
  <si>
    <t>92.475.000-6</t>
  </si>
  <si>
    <t>76.198.536-1</t>
  </si>
  <si>
    <t>78.906.980-8</t>
  </si>
  <si>
    <t>79.757.590-9</t>
  </si>
  <si>
    <t>76.306.321-6</t>
  </si>
  <si>
    <t>77.776.240-0</t>
  </si>
  <si>
    <t>76.236.050-0</t>
  </si>
  <si>
    <t>76.280.703-3</t>
  </si>
  <si>
    <t>93.775.000-5</t>
  </si>
  <si>
    <t>76.183.986-1</t>
  </si>
  <si>
    <t>Rosendo Herrera Olivo</t>
  </si>
  <si>
    <t>Alvaro Flores Aguilera</t>
  </si>
  <si>
    <t>Alfredo Flores González</t>
  </si>
  <si>
    <t>78.573.600-1</t>
  </si>
  <si>
    <t>Paulina Bustamante</t>
  </si>
  <si>
    <t>Yolanda Letelier Salinas</t>
  </si>
  <si>
    <t>Violeta González Soto</t>
  </si>
  <si>
    <t>María Elena Aguirre</t>
  </si>
  <si>
    <t>Ariel Caro V.</t>
  </si>
  <si>
    <t>Cs. Tecnología</t>
  </si>
  <si>
    <t>76.130.366-K</t>
  </si>
  <si>
    <t>Cholaky Ingenieria Ltda.</t>
  </si>
  <si>
    <t>76.610.860-1</t>
  </si>
  <si>
    <t>Gilabert y Chavez Alarmas Ltda.</t>
  </si>
  <si>
    <t>77.979.890-9</t>
  </si>
  <si>
    <t>Carmen María Gebauer Alvares</t>
  </si>
  <si>
    <t>Sircoopy</t>
  </si>
  <si>
    <t>El Sembrador</t>
  </si>
  <si>
    <t>Judith Caro Torres</t>
  </si>
  <si>
    <t>3T Publicidad</t>
  </si>
  <si>
    <t>ORDEN DE COMPRA</t>
  </si>
  <si>
    <t>Grabados Ramirez</t>
  </si>
  <si>
    <t>Norma del Rosario Silva Mella</t>
  </si>
  <si>
    <t>Juan Orellana Astudillo</t>
  </si>
  <si>
    <t>Gasco GLP S.A.</t>
  </si>
  <si>
    <t>96.868.740-9</t>
  </si>
  <si>
    <t>Comercial Leonardo Carreño Osorio E.I.R.L.</t>
  </si>
  <si>
    <t>Librería y Distribuidora Globo</t>
  </si>
  <si>
    <t>76.644.270-6</t>
  </si>
  <si>
    <t>Nelson Soto Herrera</t>
  </si>
  <si>
    <t>Alejandro Pinto Galaz</t>
  </si>
  <si>
    <t>Bernar y Guerrero Ltda.</t>
  </si>
  <si>
    <t>76.054.727-1</t>
  </si>
  <si>
    <t>Centro Comercial Anich</t>
  </si>
  <si>
    <t>Jaime Cáceres Aguilera</t>
  </si>
  <si>
    <t>76.065.658-5</t>
  </si>
  <si>
    <t>Pasteleria Vicky</t>
  </si>
  <si>
    <t>Nelson Ordenes</t>
  </si>
  <si>
    <t>Empanadas y Reposteria La Carmencita</t>
  </si>
  <si>
    <t>Arte DUC</t>
  </si>
  <si>
    <t>Soc. Drist.de Art. Deportivos</t>
  </si>
  <si>
    <t>77.760.620-4</t>
  </si>
  <si>
    <t>Cristian Matus Miranda</t>
  </si>
  <si>
    <t>Transporte Hermano Aguilera</t>
  </si>
  <si>
    <t>TALLER Y BAZAR EMY</t>
  </si>
  <si>
    <t>RICARDO URBINA MANRIQUEZ</t>
  </si>
  <si>
    <t xml:space="preserve">ORDEN DE COMPRA </t>
  </si>
  <si>
    <t>SEPTIEMBRE 2014</t>
  </si>
  <si>
    <t>PRIX-MARC</t>
  </si>
  <si>
    <t>CYC MUEBLES DE HOGAR Y MENAJE</t>
  </si>
  <si>
    <t>ROBERTO VEGA CAMPOS</t>
  </si>
  <si>
    <t>LIBRERÍA MILENIUM</t>
  </si>
  <si>
    <t>NO APLICA</t>
  </si>
  <si>
    <t>MATERIALES DE FERRETERIA (DETALLE EN ORDEN DE COMPRA)</t>
  </si>
  <si>
    <t>FRANCISCO ACEVEDO</t>
  </si>
  <si>
    <t>MARCIA ROMAN LOPEZ</t>
  </si>
  <si>
    <t>MATERIALES DE SUPERMERCADO (DETALLE EN ORDEN DE COMPRA)</t>
  </si>
  <si>
    <t>TRASLADO ALUMNOS LICEO REQUINOA</t>
  </si>
  <si>
    <t>ALVARO FLORES AGUILERA</t>
  </si>
  <si>
    <t>COMERCIAL LEONARDO ANTONIO CARREÑO OSORIO E.I.R.L.</t>
  </si>
  <si>
    <t>JUAN LEONEL CERPA HERNANDEZ</t>
  </si>
  <si>
    <t>ROBERTO HERNAN VEGA CAMPOS</t>
  </si>
  <si>
    <t>BAZAR Y LIBRERÍA VICTORIA</t>
  </si>
  <si>
    <t>NATALY SANDOVAL CAROCA</t>
  </si>
  <si>
    <t>ROSA CARO LIRA</t>
  </si>
  <si>
    <t>VICTOR MANUEL CORONA ALARCON</t>
  </si>
  <si>
    <t>MARIA LUZ QUIÑONES FARIAS</t>
  </si>
  <si>
    <t>LUIS ALEJANDRO POBLETE ABARCA</t>
  </si>
  <si>
    <t>DARIELA REBOLLEDO JARAMILLO</t>
  </si>
  <si>
    <t>MARIA ISABEL ABRAHAM PARRAGUEZ</t>
  </si>
  <si>
    <t>MARLENE VALLEJOS BARRIOS</t>
  </si>
  <si>
    <t>TAZON PERSONALIZADOS</t>
  </si>
  <si>
    <t>CRISTIAN MARCELO TORRES VILCHES</t>
  </si>
  <si>
    <t>Año</t>
  </si>
  <si>
    <t>Mes</t>
  </si>
  <si>
    <t>Noviembre</t>
  </si>
  <si>
    <t>TRASLADO ALUMNOS SALIDA EDUCATIVA</t>
  </si>
  <si>
    <t>TRASLADO ALUMNOS</t>
  </si>
  <si>
    <t>MÓNICA NAVARRO</t>
  </si>
  <si>
    <t>MATERIALES DE ADORNO Y MOBILIARIO</t>
  </si>
  <si>
    <t>REPARACION CHAPA ELECTRICA</t>
  </si>
  <si>
    <t>REPARACION IMPRESORA</t>
  </si>
  <si>
    <t>SIRJAME HENRY ROMERO CARVAJAL</t>
  </si>
  <si>
    <t>CAMBIO DE EQUIPOS ELECTRICOS</t>
  </si>
  <si>
    <t>REPARAR CORTO CIRCUITO, CAMBIO DE AUTOMATICO</t>
  </si>
  <si>
    <t>UNIFORME PERSONAL</t>
  </si>
  <si>
    <t>MANO DE OBRAS REPARACION BOMBA DE AGUA</t>
  </si>
  <si>
    <t>JAIME ANDRES CACERES AGUILERA</t>
  </si>
  <si>
    <t>ADQUISICION DE TELEFONO INALAMBRICO</t>
  </si>
  <si>
    <t>MATERIALES DE OFICINA (DETALLE EN ORDEN DE COMPRA)</t>
  </si>
  <si>
    <t>PINTURAS TRICOLOR</t>
  </si>
  <si>
    <t>TINTAS Y TONER</t>
  </si>
  <si>
    <t>EQUIPO MINICOMPONENTE</t>
  </si>
  <si>
    <t>REPARACION PUERTA DE SALA DE CLASES</t>
  </si>
  <si>
    <t>CAMBIO PANTALLA HP MINI 1101</t>
  </si>
  <si>
    <t>PAULO ANDRES AVENDAÑO VALENZUELA</t>
  </si>
  <si>
    <t>TRASLADO ALUMNOS LICEO REQUINOA A CAMPEONATO DE FUTBOL</t>
  </si>
  <si>
    <t xml:space="preserve">TRASLADO ALUMNOS A ACTIVIDAD CULTURAL </t>
  </si>
  <si>
    <t>TRASLADO ALUMNOS A ACTIVIDAD DEPORTIVA</t>
  </si>
  <si>
    <t>ROSENDO HERRERA OLIVOS</t>
  </si>
  <si>
    <t>MARIA ELENA AGUIRRE PAREDES</t>
  </si>
  <si>
    <t>VIDRIOS</t>
  </si>
  <si>
    <t>DOCUMENTAL SEWELL</t>
  </si>
  <si>
    <t>GONZALO PAIVA PRODUCCIONES</t>
  </si>
  <si>
    <t>SERVICIO DE FORMATEO NETBOOK</t>
  </si>
  <si>
    <t>TIMBRES DIDACTICOS</t>
  </si>
  <si>
    <t>GAS LICUADO DE 5 KG.</t>
  </si>
  <si>
    <t>GAS LICUADO DE 45 KG.</t>
  </si>
  <si>
    <t>MEDALLAS</t>
  </si>
  <si>
    <t>INSUMOS Y ALARGADOR</t>
  </si>
  <si>
    <t xml:space="preserve">COLACIONES  </t>
  </si>
  <si>
    <t>MATERIALES COMPUTACIONALES</t>
  </si>
  <si>
    <t>REPARACION DE PANDERETAS, CIERRE PERIMETRAL</t>
  </si>
  <si>
    <t>FERRETERIA SERGIO ESPINOZA EIRL</t>
  </si>
  <si>
    <t>TIMBRES, TINTAS Y PENDON</t>
  </si>
  <si>
    <t xml:space="preserve">COLACIONES </t>
  </si>
  <si>
    <t>MATERIALES DE ASEO (DETALLE EN ORDEN DE COMPRA)</t>
  </si>
  <si>
    <t>PINTURAS</t>
  </si>
  <si>
    <t>GALVANOS GRABADO LASER</t>
  </si>
  <si>
    <t>PASACALLE</t>
  </si>
  <si>
    <t>MARCELO FERNANDEZ</t>
  </si>
  <si>
    <t>COLACIONES</t>
  </si>
  <si>
    <t>CLAUDIO ANTONIO ESCALONA ZUÑIGA</t>
  </si>
  <si>
    <t>DIDACTICOS E INSUMOS</t>
  </si>
  <si>
    <t>JUEGOS</t>
  </si>
  <si>
    <t>CAROLA GONZALEZ CAMILO</t>
  </si>
  <si>
    <t>INSUMOS COMPUTACIONALES</t>
  </si>
  <si>
    <t xml:space="preserve">MEDALLAS </t>
  </si>
  <si>
    <t>FRANCISCO JAVIER RAMIREZ CESPEDES</t>
  </si>
  <si>
    <t>LIMPIA FOSA</t>
  </si>
  <si>
    <t>LAURA AGUIRRE PEREZ</t>
  </si>
  <si>
    <t>LIBRERÍA Y DISTRIBUIDORA GLOBO</t>
  </si>
  <si>
    <t>INSUMOS, REPUESTOS Y ACCESORIOS COMPUTACIONALES</t>
  </si>
  <si>
    <t>MANTENCION Y REPARACION DE EDIFICIOS</t>
  </si>
  <si>
    <t>TEXTOS Y OTROS MATERIALES DE ENSEÑANZA</t>
  </si>
  <si>
    <t>NORMA DEL ROSARIO SILVA MELLA</t>
  </si>
  <si>
    <t>MANTENCION Y REPARACION DE VEHICULOS</t>
  </si>
  <si>
    <t>KAUFMANN S.A. VEHICULOS MOTORIZADOS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</si>
</sst>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0000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14" fontId="2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164" fontId="2" fillId="0" borderId="1" xfId="2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0" borderId="7" xfId="3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7" fillId="0" borderId="0" xfId="0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3" fontId="0" fillId="0" borderId="0" xfId="0" applyNumberFormat="1" applyAlignment="1">
      <alignment horizontal="right"/>
    </xf>
    <xf numFmtId="0" fontId="8" fillId="2" borderId="1" xfId="1" applyFont="1" applyFill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165" fontId="2" fillId="0" borderId="3" xfId="1" applyNumberFormat="1" applyFont="1" applyBorder="1" applyAlignment="1">
      <alignment horizontal="center" vertical="center" wrapText="1"/>
    </xf>
    <xf numFmtId="0" fontId="3" fillId="2" borderId="0" xfId="1" applyFont="1" applyFill="1" applyAlignment="1">
      <alignment horizontal="left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</cellXfs>
  <cellStyles count="4">
    <cellStyle name="Hipervínculo" xfId="3" builtinId="8"/>
    <cellStyle name="Moneda" xfId="2" builtinId="4"/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8"/>
  <sheetViews>
    <sheetView tabSelected="1" topLeftCell="J90" zoomScale="80" zoomScaleNormal="80" workbookViewId="0">
      <selection activeCell="R95" sqref="R95"/>
    </sheetView>
  </sheetViews>
  <sheetFormatPr baseColWidth="10" defaultRowHeight="11.25" x14ac:dyDescent="0.25"/>
  <cols>
    <col min="1" max="1" width="5.140625" style="6" customWidth="1"/>
    <col min="2" max="2" width="5.85546875" style="12" bestFit="1" customWidth="1"/>
    <col min="3" max="3" width="11.42578125" style="12" bestFit="1" customWidth="1"/>
    <col min="4" max="4" width="22.7109375" style="6" customWidth="1"/>
    <col min="5" max="5" width="70.7109375" style="6" bestFit="1" customWidth="1"/>
    <col min="6" max="7" width="18.85546875" style="6" customWidth="1"/>
    <col min="8" max="8" width="7.42578125" style="6" customWidth="1"/>
    <col min="9" max="9" width="60.7109375" style="6" bestFit="1" customWidth="1"/>
    <col min="10" max="10" width="24.28515625" style="12" customWidth="1"/>
    <col min="11" max="11" width="21.42578125" style="6" customWidth="1"/>
    <col min="12" max="12" width="51.85546875" style="6" customWidth="1"/>
    <col min="13" max="13" width="25.85546875" style="6" customWidth="1"/>
    <col min="14" max="14" width="23.28515625" style="6" customWidth="1"/>
    <col min="15" max="15" width="22.5703125" style="6" bestFit="1" customWidth="1"/>
    <col min="16" max="16" width="17.7109375" style="6" customWidth="1"/>
    <col min="17" max="17" width="17.28515625" style="6" customWidth="1"/>
    <col min="18" max="18" width="21.85546875" style="6" customWidth="1"/>
    <col min="19" max="256" width="11.42578125" style="6"/>
    <col min="257" max="257" width="5.140625" style="6" customWidth="1"/>
    <col min="258" max="258" width="22.7109375" style="6" customWidth="1"/>
    <col min="259" max="259" width="39" style="6" customWidth="1"/>
    <col min="260" max="260" width="17.5703125" style="6" customWidth="1"/>
    <col min="261" max="261" width="29" style="6" customWidth="1"/>
    <col min="262" max="262" width="38.42578125" style="6" customWidth="1"/>
    <col min="263" max="263" width="37.7109375" style="6" customWidth="1"/>
    <col min="264" max="264" width="21.42578125" style="6" customWidth="1"/>
    <col min="265" max="265" width="39.42578125" style="6" customWidth="1"/>
    <col min="266" max="266" width="25.85546875" style="6" customWidth="1"/>
    <col min="267" max="267" width="23.28515625" style="6" customWidth="1"/>
    <col min="268" max="268" width="26.42578125" style="6" customWidth="1"/>
    <col min="269" max="269" width="17.7109375" style="6" customWidth="1"/>
    <col min="270" max="270" width="17.28515625" style="6" customWidth="1"/>
    <col min="271" max="271" width="21.85546875" style="6" customWidth="1"/>
    <col min="272" max="512" width="11.42578125" style="6"/>
    <col min="513" max="513" width="5.140625" style="6" customWidth="1"/>
    <col min="514" max="514" width="22.7109375" style="6" customWidth="1"/>
    <col min="515" max="515" width="39" style="6" customWidth="1"/>
    <col min="516" max="516" width="17.5703125" style="6" customWidth="1"/>
    <col min="517" max="517" width="29" style="6" customWidth="1"/>
    <col min="518" max="518" width="38.42578125" style="6" customWidth="1"/>
    <col min="519" max="519" width="37.7109375" style="6" customWidth="1"/>
    <col min="520" max="520" width="21.42578125" style="6" customWidth="1"/>
    <col min="521" max="521" width="39.42578125" style="6" customWidth="1"/>
    <col min="522" max="522" width="25.85546875" style="6" customWidth="1"/>
    <col min="523" max="523" width="23.28515625" style="6" customWidth="1"/>
    <col min="524" max="524" width="26.42578125" style="6" customWidth="1"/>
    <col min="525" max="525" width="17.7109375" style="6" customWidth="1"/>
    <col min="526" max="526" width="17.28515625" style="6" customWidth="1"/>
    <col min="527" max="527" width="21.85546875" style="6" customWidth="1"/>
    <col min="528" max="768" width="11.42578125" style="6"/>
    <col min="769" max="769" width="5.140625" style="6" customWidth="1"/>
    <col min="770" max="770" width="22.7109375" style="6" customWidth="1"/>
    <col min="771" max="771" width="39" style="6" customWidth="1"/>
    <col min="772" max="772" width="17.5703125" style="6" customWidth="1"/>
    <col min="773" max="773" width="29" style="6" customWidth="1"/>
    <col min="774" max="774" width="38.42578125" style="6" customWidth="1"/>
    <col min="775" max="775" width="37.7109375" style="6" customWidth="1"/>
    <col min="776" max="776" width="21.42578125" style="6" customWidth="1"/>
    <col min="777" max="777" width="39.42578125" style="6" customWidth="1"/>
    <col min="778" max="778" width="25.85546875" style="6" customWidth="1"/>
    <col min="779" max="779" width="23.28515625" style="6" customWidth="1"/>
    <col min="780" max="780" width="26.42578125" style="6" customWidth="1"/>
    <col min="781" max="781" width="17.7109375" style="6" customWidth="1"/>
    <col min="782" max="782" width="17.28515625" style="6" customWidth="1"/>
    <col min="783" max="783" width="21.85546875" style="6" customWidth="1"/>
    <col min="784" max="1024" width="11.42578125" style="6"/>
    <col min="1025" max="1025" width="5.140625" style="6" customWidth="1"/>
    <col min="1026" max="1026" width="22.7109375" style="6" customWidth="1"/>
    <col min="1027" max="1027" width="39" style="6" customWidth="1"/>
    <col min="1028" max="1028" width="17.5703125" style="6" customWidth="1"/>
    <col min="1029" max="1029" width="29" style="6" customWidth="1"/>
    <col min="1030" max="1030" width="38.42578125" style="6" customWidth="1"/>
    <col min="1031" max="1031" width="37.7109375" style="6" customWidth="1"/>
    <col min="1032" max="1032" width="21.42578125" style="6" customWidth="1"/>
    <col min="1033" max="1033" width="39.42578125" style="6" customWidth="1"/>
    <col min="1034" max="1034" width="25.85546875" style="6" customWidth="1"/>
    <col min="1035" max="1035" width="23.28515625" style="6" customWidth="1"/>
    <col min="1036" max="1036" width="26.42578125" style="6" customWidth="1"/>
    <col min="1037" max="1037" width="17.7109375" style="6" customWidth="1"/>
    <col min="1038" max="1038" width="17.28515625" style="6" customWidth="1"/>
    <col min="1039" max="1039" width="21.85546875" style="6" customWidth="1"/>
    <col min="1040" max="1280" width="11.42578125" style="6"/>
    <col min="1281" max="1281" width="5.140625" style="6" customWidth="1"/>
    <col min="1282" max="1282" width="22.7109375" style="6" customWidth="1"/>
    <col min="1283" max="1283" width="39" style="6" customWidth="1"/>
    <col min="1284" max="1284" width="17.5703125" style="6" customWidth="1"/>
    <col min="1285" max="1285" width="29" style="6" customWidth="1"/>
    <col min="1286" max="1286" width="38.42578125" style="6" customWidth="1"/>
    <col min="1287" max="1287" width="37.7109375" style="6" customWidth="1"/>
    <col min="1288" max="1288" width="21.42578125" style="6" customWidth="1"/>
    <col min="1289" max="1289" width="39.42578125" style="6" customWidth="1"/>
    <col min="1290" max="1290" width="25.85546875" style="6" customWidth="1"/>
    <col min="1291" max="1291" width="23.28515625" style="6" customWidth="1"/>
    <col min="1292" max="1292" width="26.42578125" style="6" customWidth="1"/>
    <col min="1293" max="1293" width="17.7109375" style="6" customWidth="1"/>
    <col min="1294" max="1294" width="17.28515625" style="6" customWidth="1"/>
    <col min="1295" max="1295" width="21.85546875" style="6" customWidth="1"/>
    <col min="1296" max="1536" width="11.42578125" style="6"/>
    <col min="1537" max="1537" width="5.140625" style="6" customWidth="1"/>
    <col min="1538" max="1538" width="22.7109375" style="6" customWidth="1"/>
    <col min="1539" max="1539" width="39" style="6" customWidth="1"/>
    <col min="1540" max="1540" width="17.5703125" style="6" customWidth="1"/>
    <col min="1541" max="1541" width="29" style="6" customWidth="1"/>
    <col min="1542" max="1542" width="38.42578125" style="6" customWidth="1"/>
    <col min="1543" max="1543" width="37.7109375" style="6" customWidth="1"/>
    <col min="1544" max="1544" width="21.42578125" style="6" customWidth="1"/>
    <col min="1545" max="1545" width="39.42578125" style="6" customWidth="1"/>
    <col min="1546" max="1546" width="25.85546875" style="6" customWidth="1"/>
    <col min="1547" max="1547" width="23.28515625" style="6" customWidth="1"/>
    <col min="1548" max="1548" width="26.42578125" style="6" customWidth="1"/>
    <col min="1549" max="1549" width="17.7109375" style="6" customWidth="1"/>
    <col min="1550" max="1550" width="17.28515625" style="6" customWidth="1"/>
    <col min="1551" max="1551" width="21.85546875" style="6" customWidth="1"/>
    <col min="1552" max="1792" width="11.42578125" style="6"/>
    <col min="1793" max="1793" width="5.140625" style="6" customWidth="1"/>
    <col min="1794" max="1794" width="22.7109375" style="6" customWidth="1"/>
    <col min="1795" max="1795" width="39" style="6" customWidth="1"/>
    <col min="1796" max="1796" width="17.5703125" style="6" customWidth="1"/>
    <col min="1797" max="1797" width="29" style="6" customWidth="1"/>
    <col min="1798" max="1798" width="38.42578125" style="6" customWidth="1"/>
    <col min="1799" max="1799" width="37.7109375" style="6" customWidth="1"/>
    <col min="1800" max="1800" width="21.42578125" style="6" customWidth="1"/>
    <col min="1801" max="1801" width="39.42578125" style="6" customWidth="1"/>
    <col min="1802" max="1802" width="25.85546875" style="6" customWidth="1"/>
    <col min="1803" max="1803" width="23.28515625" style="6" customWidth="1"/>
    <col min="1804" max="1804" width="26.42578125" style="6" customWidth="1"/>
    <col min="1805" max="1805" width="17.7109375" style="6" customWidth="1"/>
    <col min="1806" max="1806" width="17.28515625" style="6" customWidth="1"/>
    <col min="1807" max="1807" width="21.85546875" style="6" customWidth="1"/>
    <col min="1808" max="2048" width="11.42578125" style="6"/>
    <col min="2049" max="2049" width="5.140625" style="6" customWidth="1"/>
    <col min="2050" max="2050" width="22.7109375" style="6" customWidth="1"/>
    <col min="2051" max="2051" width="39" style="6" customWidth="1"/>
    <col min="2052" max="2052" width="17.5703125" style="6" customWidth="1"/>
    <col min="2053" max="2053" width="29" style="6" customWidth="1"/>
    <col min="2054" max="2054" width="38.42578125" style="6" customWidth="1"/>
    <col min="2055" max="2055" width="37.7109375" style="6" customWidth="1"/>
    <col min="2056" max="2056" width="21.42578125" style="6" customWidth="1"/>
    <col min="2057" max="2057" width="39.42578125" style="6" customWidth="1"/>
    <col min="2058" max="2058" width="25.85546875" style="6" customWidth="1"/>
    <col min="2059" max="2059" width="23.28515625" style="6" customWidth="1"/>
    <col min="2060" max="2060" width="26.42578125" style="6" customWidth="1"/>
    <col min="2061" max="2061" width="17.7109375" style="6" customWidth="1"/>
    <col min="2062" max="2062" width="17.28515625" style="6" customWidth="1"/>
    <col min="2063" max="2063" width="21.85546875" style="6" customWidth="1"/>
    <col min="2064" max="2304" width="11.42578125" style="6"/>
    <col min="2305" max="2305" width="5.140625" style="6" customWidth="1"/>
    <col min="2306" max="2306" width="22.7109375" style="6" customWidth="1"/>
    <col min="2307" max="2307" width="39" style="6" customWidth="1"/>
    <col min="2308" max="2308" width="17.5703125" style="6" customWidth="1"/>
    <col min="2309" max="2309" width="29" style="6" customWidth="1"/>
    <col min="2310" max="2310" width="38.42578125" style="6" customWidth="1"/>
    <col min="2311" max="2311" width="37.7109375" style="6" customWidth="1"/>
    <col min="2312" max="2312" width="21.42578125" style="6" customWidth="1"/>
    <col min="2313" max="2313" width="39.42578125" style="6" customWidth="1"/>
    <col min="2314" max="2314" width="25.85546875" style="6" customWidth="1"/>
    <col min="2315" max="2315" width="23.28515625" style="6" customWidth="1"/>
    <col min="2316" max="2316" width="26.42578125" style="6" customWidth="1"/>
    <col min="2317" max="2317" width="17.7109375" style="6" customWidth="1"/>
    <col min="2318" max="2318" width="17.28515625" style="6" customWidth="1"/>
    <col min="2319" max="2319" width="21.85546875" style="6" customWidth="1"/>
    <col min="2320" max="2560" width="11.42578125" style="6"/>
    <col min="2561" max="2561" width="5.140625" style="6" customWidth="1"/>
    <col min="2562" max="2562" width="22.7109375" style="6" customWidth="1"/>
    <col min="2563" max="2563" width="39" style="6" customWidth="1"/>
    <col min="2564" max="2564" width="17.5703125" style="6" customWidth="1"/>
    <col min="2565" max="2565" width="29" style="6" customWidth="1"/>
    <col min="2566" max="2566" width="38.42578125" style="6" customWidth="1"/>
    <col min="2567" max="2567" width="37.7109375" style="6" customWidth="1"/>
    <col min="2568" max="2568" width="21.42578125" style="6" customWidth="1"/>
    <col min="2569" max="2569" width="39.42578125" style="6" customWidth="1"/>
    <col min="2570" max="2570" width="25.85546875" style="6" customWidth="1"/>
    <col min="2571" max="2571" width="23.28515625" style="6" customWidth="1"/>
    <col min="2572" max="2572" width="26.42578125" style="6" customWidth="1"/>
    <col min="2573" max="2573" width="17.7109375" style="6" customWidth="1"/>
    <col min="2574" max="2574" width="17.28515625" style="6" customWidth="1"/>
    <col min="2575" max="2575" width="21.85546875" style="6" customWidth="1"/>
    <col min="2576" max="2816" width="11.42578125" style="6"/>
    <col min="2817" max="2817" width="5.140625" style="6" customWidth="1"/>
    <col min="2818" max="2818" width="22.7109375" style="6" customWidth="1"/>
    <col min="2819" max="2819" width="39" style="6" customWidth="1"/>
    <col min="2820" max="2820" width="17.5703125" style="6" customWidth="1"/>
    <col min="2821" max="2821" width="29" style="6" customWidth="1"/>
    <col min="2822" max="2822" width="38.42578125" style="6" customWidth="1"/>
    <col min="2823" max="2823" width="37.7109375" style="6" customWidth="1"/>
    <col min="2824" max="2824" width="21.42578125" style="6" customWidth="1"/>
    <col min="2825" max="2825" width="39.42578125" style="6" customWidth="1"/>
    <col min="2826" max="2826" width="25.85546875" style="6" customWidth="1"/>
    <col min="2827" max="2827" width="23.28515625" style="6" customWidth="1"/>
    <col min="2828" max="2828" width="26.42578125" style="6" customWidth="1"/>
    <col min="2829" max="2829" width="17.7109375" style="6" customWidth="1"/>
    <col min="2830" max="2830" width="17.28515625" style="6" customWidth="1"/>
    <col min="2831" max="2831" width="21.85546875" style="6" customWidth="1"/>
    <col min="2832" max="3072" width="11.42578125" style="6"/>
    <col min="3073" max="3073" width="5.140625" style="6" customWidth="1"/>
    <col min="3074" max="3074" width="22.7109375" style="6" customWidth="1"/>
    <col min="3075" max="3075" width="39" style="6" customWidth="1"/>
    <col min="3076" max="3076" width="17.5703125" style="6" customWidth="1"/>
    <col min="3077" max="3077" width="29" style="6" customWidth="1"/>
    <col min="3078" max="3078" width="38.42578125" style="6" customWidth="1"/>
    <col min="3079" max="3079" width="37.7109375" style="6" customWidth="1"/>
    <col min="3080" max="3080" width="21.42578125" style="6" customWidth="1"/>
    <col min="3081" max="3081" width="39.42578125" style="6" customWidth="1"/>
    <col min="3082" max="3082" width="25.85546875" style="6" customWidth="1"/>
    <col min="3083" max="3083" width="23.28515625" style="6" customWidth="1"/>
    <col min="3084" max="3084" width="26.42578125" style="6" customWidth="1"/>
    <col min="3085" max="3085" width="17.7109375" style="6" customWidth="1"/>
    <col min="3086" max="3086" width="17.28515625" style="6" customWidth="1"/>
    <col min="3087" max="3087" width="21.85546875" style="6" customWidth="1"/>
    <col min="3088" max="3328" width="11.42578125" style="6"/>
    <col min="3329" max="3329" width="5.140625" style="6" customWidth="1"/>
    <col min="3330" max="3330" width="22.7109375" style="6" customWidth="1"/>
    <col min="3331" max="3331" width="39" style="6" customWidth="1"/>
    <col min="3332" max="3332" width="17.5703125" style="6" customWidth="1"/>
    <col min="3333" max="3333" width="29" style="6" customWidth="1"/>
    <col min="3334" max="3334" width="38.42578125" style="6" customWidth="1"/>
    <col min="3335" max="3335" width="37.7109375" style="6" customWidth="1"/>
    <col min="3336" max="3336" width="21.42578125" style="6" customWidth="1"/>
    <col min="3337" max="3337" width="39.42578125" style="6" customWidth="1"/>
    <col min="3338" max="3338" width="25.85546875" style="6" customWidth="1"/>
    <col min="3339" max="3339" width="23.28515625" style="6" customWidth="1"/>
    <col min="3340" max="3340" width="26.42578125" style="6" customWidth="1"/>
    <col min="3341" max="3341" width="17.7109375" style="6" customWidth="1"/>
    <col min="3342" max="3342" width="17.28515625" style="6" customWidth="1"/>
    <col min="3343" max="3343" width="21.85546875" style="6" customWidth="1"/>
    <col min="3344" max="3584" width="11.42578125" style="6"/>
    <col min="3585" max="3585" width="5.140625" style="6" customWidth="1"/>
    <col min="3586" max="3586" width="22.7109375" style="6" customWidth="1"/>
    <col min="3587" max="3587" width="39" style="6" customWidth="1"/>
    <col min="3588" max="3588" width="17.5703125" style="6" customWidth="1"/>
    <col min="3589" max="3589" width="29" style="6" customWidth="1"/>
    <col min="3590" max="3590" width="38.42578125" style="6" customWidth="1"/>
    <col min="3591" max="3591" width="37.7109375" style="6" customWidth="1"/>
    <col min="3592" max="3592" width="21.42578125" style="6" customWidth="1"/>
    <col min="3593" max="3593" width="39.42578125" style="6" customWidth="1"/>
    <col min="3594" max="3594" width="25.85546875" style="6" customWidth="1"/>
    <col min="3595" max="3595" width="23.28515625" style="6" customWidth="1"/>
    <col min="3596" max="3596" width="26.42578125" style="6" customWidth="1"/>
    <col min="3597" max="3597" width="17.7109375" style="6" customWidth="1"/>
    <col min="3598" max="3598" width="17.28515625" style="6" customWidth="1"/>
    <col min="3599" max="3599" width="21.85546875" style="6" customWidth="1"/>
    <col min="3600" max="3840" width="11.42578125" style="6"/>
    <col min="3841" max="3841" width="5.140625" style="6" customWidth="1"/>
    <col min="3842" max="3842" width="22.7109375" style="6" customWidth="1"/>
    <col min="3843" max="3843" width="39" style="6" customWidth="1"/>
    <col min="3844" max="3844" width="17.5703125" style="6" customWidth="1"/>
    <col min="3845" max="3845" width="29" style="6" customWidth="1"/>
    <col min="3846" max="3846" width="38.42578125" style="6" customWidth="1"/>
    <col min="3847" max="3847" width="37.7109375" style="6" customWidth="1"/>
    <col min="3848" max="3848" width="21.42578125" style="6" customWidth="1"/>
    <col min="3849" max="3849" width="39.42578125" style="6" customWidth="1"/>
    <col min="3850" max="3850" width="25.85546875" style="6" customWidth="1"/>
    <col min="3851" max="3851" width="23.28515625" style="6" customWidth="1"/>
    <col min="3852" max="3852" width="26.42578125" style="6" customWidth="1"/>
    <col min="3853" max="3853" width="17.7109375" style="6" customWidth="1"/>
    <col min="3854" max="3854" width="17.28515625" style="6" customWidth="1"/>
    <col min="3855" max="3855" width="21.85546875" style="6" customWidth="1"/>
    <col min="3856" max="4096" width="11.42578125" style="6"/>
    <col min="4097" max="4097" width="5.140625" style="6" customWidth="1"/>
    <col min="4098" max="4098" width="22.7109375" style="6" customWidth="1"/>
    <col min="4099" max="4099" width="39" style="6" customWidth="1"/>
    <col min="4100" max="4100" width="17.5703125" style="6" customWidth="1"/>
    <col min="4101" max="4101" width="29" style="6" customWidth="1"/>
    <col min="4102" max="4102" width="38.42578125" style="6" customWidth="1"/>
    <col min="4103" max="4103" width="37.7109375" style="6" customWidth="1"/>
    <col min="4104" max="4104" width="21.42578125" style="6" customWidth="1"/>
    <col min="4105" max="4105" width="39.42578125" style="6" customWidth="1"/>
    <col min="4106" max="4106" width="25.85546875" style="6" customWidth="1"/>
    <col min="4107" max="4107" width="23.28515625" style="6" customWidth="1"/>
    <col min="4108" max="4108" width="26.42578125" style="6" customWidth="1"/>
    <col min="4109" max="4109" width="17.7109375" style="6" customWidth="1"/>
    <col min="4110" max="4110" width="17.28515625" style="6" customWidth="1"/>
    <col min="4111" max="4111" width="21.85546875" style="6" customWidth="1"/>
    <col min="4112" max="4352" width="11.42578125" style="6"/>
    <col min="4353" max="4353" width="5.140625" style="6" customWidth="1"/>
    <col min="4354" max="4354" width="22.7109375" style="6" customWidth="1"/>
    <col min="4355" max="4355" width="39" style="6" customWidth="1"/>
    <col min="4356" max="4356" width="17.5703125" style="6" customWidth="1"/>
    <col min="4357" max="4357" width="29" style="6" customWidth="1"/>
    <col min="4358" max="4358" width="38.42578125" style="6" customWidth="1"/>
    <col min="4359" max="4359" width="37.7109375" style="6" customWidth="1"/>
    <col min="4360" max="4360" width="21.42578125" style="6" customWidth="1"/>
    <col min="4361" max="4361" width="39.42578125" style="6" customWidth="1"/>
    <col min="4362" max="4362" width="25.85546875" style="6" customWidth="1"/>
    <col min="4363" max="4363" width="23.28515625" style="6" customWidth="1"/>
    <col min="4364" max="4364" width="26.42578125" style="6" customWidth="1"/>
    <col min="4365" max="4365" width="17.7109375" style="6" customWidth="1"/>
    <col min="4366" max="4366" width="17.28515625" style="6" customWidth="1"/>
    <col min="4367" max="4367" width="21.85546875" style="6" customWidth="1"/>
    <col min="4368" max="4608" width="11.42578125" style="6"/>
    <col min="4609" max="4609" width="5.140625" style="6" customWidth="1"/>
    <col min="4610" max="4610" width="22.7109375" style="6" customWidth="1"/>
    <col min="4611" max="4611" width="39" style="6" customWidth="1"/>
    <col min="4612" max="4612" width="17.5703125" style="6" customWidth="1"/>
    <col min="4613" max="4613" width="29" style="6" customWidth="1"/>
    <col min="4614" max="4614" width="38.42578125" style="6" customWidth="1"/>
    <col min="4615" max="4615" width="37.7109375" style="6" customWidth="1"/>
    <col min="4616" max="4616" width="21.42578125" style="6" customWidth="1"/>
    <col min="4617" max="4617" width="39.42578125" style="6" customWidth="1"/>
    <col min="4618" max="4618" width="25.85546875" style="6" customWidth="1"/>
    <col min="4619" max="4619" width="23.28515625" style="6" customWidth="1"/>
    <col min="4620" max="4620" width="26.42578125" style="6" customWidth="1"/>
    <col min="4621" max="4621" width="17.7109375" style="6" customWidth="1"/>
    <col min="4622" max="4622" width="17.28515625" style="6" customWidth="1"/>
    <col min="4623" max="4623" width="21.85546875" style="6" customWidth="1"/>
    <col min="4624" max="4864" width="11.42578125" style="6"/>
    <col min="4865" max="4865" width="5.140625" style="6" customWidth="1"/>
    <col min="4866" max="4866" width="22.7109375" style="6" customWidth="1"/>
    <col min="4867" max="4867" width="39" style="6" customWidth="1"/>
    <col min="4868" max="4868" width="17.5703125" style="6" customWidth="1"/>
    <col min="4869" max="4869" width="29" style="6" customWidth="1"/>
    <col min="4870" max="4870" width="38.42578125" style="6" customWidth="1"/>
    <col min="4871" max="4871" width="37.7109375" style="6" customWidth="1"/>
    <col min="4872" max="4872" width="21.42578125" style="6" customWidth="1"/>
    <col min="4873" max="4873" width="39.42578125" style="6" customWidth="1"/>
    <col min="4874" max="4874" width="25.85546875" style="6" customWidth="1"/>
    <col min="4875" max="4875" width="23.28515625" style="6" customWidth="1"/>
    <col min="4876" max="4876" width="26.42578125" style="6" customWidth="1"/>
    <col min="4877" max="4877" width="17.7109375" style="6" customWidth="1"/>
    <col min="4878" max="4878" width="17.28515625" style="6" customWidth="1"/>
    <col min="4879" max="4879" width="21.85546875" style="6" customWidth="1"/>
    <col min="4880" max="5120" width="11.42578125" style="6"/>
    <col min="5121" max="5121" width="5.140625" style="6" customWidth="1"/>
    <col min="5122" max="5122" width="22.7109375" style="6" customWidth="1"/>
    <col min="5123" max="5123" width="39" style="6" customWidth="1"/>
    <col min="5124" max="5124" width="17.5703125" style="6" customWidth="1"/>
    <col min="5125" max="5125" width="29" style="6" customWidth="1"/>
    <col min="5126" max="5126" width="38.42578125" style="6" customWidth="1"/>
    <col min="5127" max="5127" width="37.7109375" style="6" customWidth="1"/>
    <col min="5128" max="5128" width="21.42578125" style="6" customWidth="1"/>
    <col min="5129" max="5129" width="39.42578125" style="6" customWidth="1"/>
    <col min="5130" max="5130" width="25.85546875" style="6" customWidth="1"/>
    <col min="5131" max="5131" width="23.28515625" style="6" customWidth="1"/>
    <col min="5132" max="5132" width="26.42578125" style="6" customWidth="1"/>
    <col min="5133" max="5133" width="17.7109375" style="6" customWidth="1"/>
    <col min="5134" max="5134" width="17.28515625" style="6" customWidth="1"/>
    <col min="5135" max="5135" width="21.85546875" style="6" customWidth="1"/>
    <col min="5136" max="5376" width="11.42578125" style="6"/>
    <col min="5377" max="5377" width="5.140625" style="6" customWidth="1"/>
    <col min="5378" max="5378" width="22.7109375" style="6" customWidth="1"/>
    <col min="5379" max="5379" width="39" style="6" customWidth="1"/>
    <col min="5380" max="5380" width="17.5703125" style="6" customWidth="1"/>
    <col min="5381" max="5381" width="29" style="6" customWidth="1"/>
    <col min="5382" max="5382" width="38.42578125" style="6" customWidth="1"/>
    <col min="5383" max="5383" width="37.7109375" style="6" customWidth="1"/>
    <col min="5384" max="5384" width="21.42578125" style="6" customWidth="1"/>
    <col min="5385" max="5385" width="39.42578125" style="6" customWidth="1"/>
    <col min="5386" max="5386" width="25.85546875" style="6" customWidth="1"/>
    <col min="5387" max="5387" width="23.28515625" style="6" customWidth="1"/>
    <col min="5388" max="5388" width="26.42578125" style="6" customWidth="1"/>
    <col min="5389" max="5389" width="17.7109375" style="6" customWidth="1"/>
    <col min="5390" max="5390" width="17.28515625" style="6" customWidth="1"/>
    <col min="5391" max="5391" width="21.85546875" style="6" customWidth="1"/>
    <col min="5392" max="5632" width="11.42578125" style="6"/>
    <col min="5633" max="5633" width="5.140625" style="6" customWidth="1"/>
    <col min="5634" max="5634" width="22.7109375" style="6" customWidth="1"/>
    <col min="5635" max="5635" width="39" style="6" customWidth="1"/>
    <col min="5636" max="5636" width="17.5703125" style="6" customWidth="1"/>
    <col min="5637" max="5637" width="29" style="6" customWidth="1"/>
    <col min="5638" max="5638" width="38.42578125" style="6" customWidth="1"/>
    <col min="5639" max="5639" width="37.7109375" style="6" customWidth="1"/>
    <col min="5640" max="5640" width="21.42578125" style="6" customWidth="1"/>
    <col min="5641" max="5641" width="39.42578125" style="6" customWidth="1"/>
    <col min="5642" max="5642" width="25.85546875" style="6" customWidth="1"/>
    <col min="5643" max="5643" width="23.28515625" style="6" customWidth="1"/>
    <col min="5644" max="5644" width="26.42578125" style="6" customWidth="1"/>
    <col min="5645" max="5645" width="17.7109375" style="6" customWidth="1"/>
    <col min="5646" max="5646" width="17.28515625" style="6" customWidth="1"/>
    <col min="5647" max="5647" width="21.85546875" style="6" customWidth="1"/>
    <col min="5648" max="5888" width="11.42578125" style="6"/>
    <col min="5889" max="5889" width="5.140625" style="6" customWidth="1"/>
    <col min="5890" max="5890" width="22.7109375" style="6" customWidth="1"/>
    <col min="5891" max="5891" width="39" style="6" customWidth="1"/>
    <col min="5892" max="5892" width="17.5703125" style="6" customWidth="1"/>
    <col min="5893" max="5893" width="29" style="6" customWidth="1"/>
    <col min="5894" max="5894" width="38.42578125" style="6" customWidth="1"/>
    <col min="5895" max="5895" width="37.7109375" style="6" customWidth="1"/>
    <col min="5896" max="5896" width="21.42578125" style="6" customWidth="1"/>
    <col min="5897" max="5897" width="39.42578125" style="6" customWidth="1"/>
    <col min="5898" max="5898" width="25.85546875" style="6" customWidth="1"/>
    <col min="5899" max="5899" width="23.28515625" style="6" customWidth="1"/>
    <col min="5900" max="5900" width="26.42578125" style="6" customWidth="1"/>
    <col min="5901" max="5901" width="17.7109375" style="6" customWidth="1"/>
    <col min="5902" max="5902" width="17.28515625" style="6" customWidth="1"/>
    <col min="5903" max="5903" width="21.85546875" style="6" customWidth="1"/>
    <col min="5904" max="6144" width="11.42578125" style="6"/>
    <col min="6145" max="6145" width="5.140625" style="6" customWidth="1"/>
    <col min="6146" max="6146" width="22.7109375" style="6" customWidth="1"/>
    <col min="6147" max="6147" width="39" style="6" customWidth="1"/>
    <col min="6148" max="6148" width="17.5703125" style="6" customWidth="1"/>
    <col min="6149" max="6149" width="29" style="6" customWidth="1"/>
    <col min="6150" max="6150" width="38.42578125" style="6" customWidth="1"/>
    <col min="6151" max="6151" width="37.7109375" style="6" customWidth="1"/>
    <col min="6152" max="6152" width="21.42578125" style="6" customWidth="1"/>
    <col min="6153" max="6153" width="39.42578125" style="6" customWidth="1"/>
    <col min="6154" max="6154" width="25.85546875" style="6" customWidth="1"/>
    <col min="6155" max="6155" width="23.28515625" style="6" customWidth="1"/>
    <col min="6156" max="6156" width="26.42578125" style="6" customWidth="1"/>
    <col min="6157" max="6157" width="17.7109375" style="6" customWidth="1"/>
    <col min="6158" max="6158" width="17.28515625" style="6" customWidth="1"/>
    <col min="6159" max="6159" width="21.85546875" style="6" customWidth="1"/>
    <col min="6160" max="6400" width="11.42578125" style="6"/>
    <col min="6401" max="6401" width="5.140625" style="6" customWidth="1"/>
    <col min="6402" max="6402" width="22.7109375" style="6" customWidth="1"/>
    <col min="6403" max="6403" width="39" style="6" customWidth="1"/>
    <col min="6404" max="6404" width="17.5703125" style="6" customWidth="1"/>
    <col min="6405" max="6405" width="29" style="6" customWidth="1"/>
    <col min="6406" max="6406" width="38.42578125" style="6" customWidth="1"/>
    <col min="6407" max="6407" width="37.7109375" style="6" customWidth="1"/>
    <col min="6408" max="6408" width="21.42578125" style="6" customWidth="1"/>
    <col min="6409" max="6409" width="39.42578125" style="6" customWidth="1"/>
    <col min="6410" max="6410" width="25.85546875" style="6" customWidth="1"/>
    <col min="6411" max="6411" width="23.28515625" style="6" customWidth="1"/>
    <col min="6412" max="6412" width="26.42578125" style="6" customWidth="1"/>
    <col min="6413" max="6413" width="17.7109375" style="6" customWidth="1"/>
    <col min="6414" max="6414" width="17.28515625" style="6" customWidth="1"/>
    <col min="6415" max="6415" width="21.85546875" style="6" customWidth="1"/>
    <col min="6416" max="6656" width="11.42578125" style="6"/>
    <col min="6657" max="6657" width="5.140625" style="6" customWidth="1"/>
    <col min="6658" max="6658" width="22.7109375" style="6" customWidth="1"/>
    <col min="6659" max="6659" width="39" style="6" customWidth="1"/>
    <col min="6660" max="6660" width="17.5703125" style="6" customWidth="1"/>
    <col min="6661" max="6661" width="29" style="6" customWidth="1"/>
    <col min="6662" max="6662" width="38.42578125" style="6" customWidth="1"/>
    <col min="6663" max="6663" width="37.7109375" style="6" customWidth="1"/>
    <col min="6664" max="6664" width="21.42578125" style="6" customWidth="1"/>
    <col min="6665" max="6665" width="39.42578125" style="6" customWidth="1"/>
    <col min="6666" max="6666" width="25.85546875" style="6" customWidth="1"/>
    <col min="6667" max="6667" width="23.28515625" style="6" customWidth="1"/>
    <col min="6668" max="6668" width="26.42578125" style="6" customWidth="1"/>
    <col min="6669" max="6669" width="17.7109375" style="6" customWidth="1"/>
    <col min="6670" max="6670" width="17.28515625" style="6" customWidth="1"/>
    <col min="6671" max="6671" width="21.85546875" style="6" customWidth="1"/>
    <col min="6672" max="6912" width="11.42578125" style="6"/>
    <col min="6913" max="6913" width="5.140625" style="6" customWidth="1"/>
    <col min="6914" max="6914" width="22.7109375" style="6" customWidth="1"/>
    <col min="6915" max="6915" width="39" style="6" customWidth="1"/>
    <col min="6916" max="6916" width="17.5703125" style="6" customWidth="1"/>
    <col min="6917" max="6917" width="29" style="6" customWidth="1"/>
    <col min="6918" max="6918" width="38.42578125" style="6" customWidth="1"/>
    <col min="6919" max="6919" width="37.7109375" style="6" customWidth="1"/>
    <col min="6920" max="6920" width="21.42578125" style="6" customWidth="1"/>
    <col min="6921" max="6921" width="39.42578125" style="6" customWidth="1"/>
    <col min="6922" max="6922" width="25.85546875" style="6" customWidth="1"/>
    <col min="6923" max="6923" width="23.28515625" style="6" customWidth="1"/>
    <col min="6924" max="6924" width="26.42578125" style="6" customWidth="1"/>
    <col min="6925" max="6925" width="17.7109375" style="6" customWidth="1"/>
    <col min="6926" max="6926" width="17.28515625" style="6" customWidth="1"/>
    <col min="6927" max="6927" width="21.85546875" style="6" customWidth="1"/>
    <col min="6928" max="7168" width="11.42578125" style="6"/>
    <col min="7169" max="7169" width="5.140625" style="6" customWidth="1"/>
    <col min="7170" max="7170" width="22.7109375" style="6" customWidth="1"/>
    <col min="7171" max="7171" width="39" style="6" customWidth="1"/>
    <col min="7172" max="7172" width="17.5703125" style="6" customWidth="1"/>
    <col min="7173" max="7173" width="29" style="6" customWidth="1"/>
    <col min="7174" max="7174" width="38.42578125" style="6" customWidth="1"/>
    <col min="7175" max="7175" width="37.7109375" style="6" customWidth="1"/>
    <col min="7176" max="7176" width="21.42578125" style="6" customWidth="1"/>
    <col min="7177" max="7177" width="39.42578125" style="6" customWidth="1"/>
    <col min="7178" max="7178" width="25.85546875" style="6" customWidth="1"/>
    <col min="7179" max="7179" width="23.28515625" style="6" customWidth="1"/>
    <col min="7180" max="7180" width="26.42578125" style="6" customWidth="1"/>
    <col min="7181" max="7181" width="17.7109375" style="6" customWidth="1"/>
    <col min="7182" max="7182" width="17.28515625" style="6" customWidth="1"/>
    <col min="7183" max="7183" width="21.85546875" style="6" customWidth="1"/>
    <col min="7184" max="7424" width="11.42578125" style="6"/>
    <col min="7425" max="7425" width="5.140625" style="6" customWidth="1"/>
    <col min="7426" max="7426" width="22.7109375" style="6" customWidth="1"/>
    <col min="7427" max="7427" width="39" style="6" customWidth="1"/>
    <col min="7428" max="7428" width="17.5703125" style="6" customWidth="1"/>
    <col min="7429" max="7429" width="29" style="6" customWidth="1"/>
    <col min="7430" max="7430" width="38.42578125" style="6" customWidth="1"/>
    <col min="7431" max="7431" width="37.7109375" style="6" customWidth="1"/>
    <col min="7432" max="7432" width="21.42578125" style="6" customWidth="1"/>
    <col min="7433" max="7433" width="39.42578125" style="6" customWidth="1"/>
    <col min="7434" max="7434" width="25.85546875" style="6" customWidth="1"/>
    <col min="7435" max="7435" width="23.28515625" style="6" customWidth="1"/>
    <col min="7436" max="7436" width="26.42578125" style="6" customWidth="1"/>
    <col min="7437" max="7437" width="17.7109375" style="6" customWidth="1"/>
    <col min="7438" max="7438" width="17.28515625" style="6" customWidth="1"/>
    <col min="7439" max="7439" width="21.85546875" style="6" customWidth="1"/>
    <col min="7440" max="7680" width="11.42578125" style="6"/>
    <col min="7681" max="7681" width="5.140625" style="6" customWidth="1"/>
    <col min="7682" max="7682" width="22.7109375" style="6" customWidth="1"/>
    <col min="7683" max="7683" width="39" style="6" customWidth="1"/>
    <col min="7684" max="7684" width="17.5703125" style="6" customWidth="1"/>
    <col min="7685" max="7685" width="29" style="6" customWidth="1"/>
    <col min="7686" max="7686" width="38.42578125" style="6" customWidth="1"/>
    <col min="7687" max="7687" width="37.7109375" style="6" customWidth="1"/>
    <col min="7688" max="7688" width="21.42578125" style="6" customWidth="1"/>
    <col min="7689" max="7689" width="39.42578125" style="6" customWidth="1"/>
    <col min="7690" max="7690" width="25.85546875" style="6" customWidth="1"/>
    <col min="7691" max="7691" width="23.28515625" style="6" customWidth="1"/>
    <col min="7692" max="7692" width="26.42578125" style="6" customWidth="1"/>
    <col min="7693" max="7693" width="17.7109375" style="6" customWidth="1"/>
    <col min="7694" max="7694" width="17.28515625" style="6" customWidth="1"/>
    <col min="7695" max="7695" width="21.85546875" style="6" customWidth="1"/>
    <col min="7696" max="7936" width="11.42578125" style="6"/>
    <col min="7937" max="7937" width="5.140625" style="6" customWidth="1"/>
    <col min="7938" max="7938" width="22.7109375" style="6" customWidth="1"/>
    <col min="7939" max="7939" width="39" style="6" customWidth="1"/>
    <col min="7940" max="7940" width="17.5703125" style="6" customWidth="1"/>
    <col min="7941" max="7941" width="29" style="6" customWidth="1"/>
    <col min="7942" max="7942" width="38.42578125" style="6" customWidth="1"/>
    <col min="7943" max="7943" width="37.7109375" style="6" customWidth="1"/>
    <col min="7944" max="7944" width="21.42578125" style="6" customWidth="1"/>
    <col min="7945" max="7945" width="39.42578125" style="6" customWidth="1"/>
    <col min="7946" max="7946" width="25.85546875" style="6" customWidth="1"/>
    <col min="7947" max="7947" width="23.28515625" style="6" customWidth="1"/>
    <col min="7948" max="7948" width="26.42578125" style="6" customWidth="1"/>
    <col min="7949" max="7949" width="17.7109375" style="6" customWidth="1"/>
    <col min="7950" max="7950" width="17.28515625" style="6" customWidth="1"/>
    <col min="7951" max="7951" width="21.85546875" style="6" customWidth="1"/>
    <col min="7952" max="8192" width="11.42578125" style="6"/>
    <col min="8193" max="8193" width="5.140625" style="6" customWidth="1"/>
    <col min="8194" max="8194" width="22.7109375" style="6" customWidth="1"/>
    <col min="8195" max="8195" width="39" style="6" customWidth="1"/>
    <col min="8196" max="8196" width="17.5703125" style="6" customWidth="1"/>
    <col min="8197" max="8197" width="29" style="6" customWidth="1"/>
    <col min="8198" max="8198" width="38.42578125" style="6" customWidth="1"/>
    <col min="8199" max="8199" width="37.7109375" style="6" customWidth="1"/>
    <col min="8200" max="8200" width="21.42578125" style="6" customWidth="1"/>
    <col min="8201" max="8201" width="39.42578125" style="6" customWidth="1"/>
    <col min="8202" max="8202" width="25.85546875" style="6" customWidth="1"/>
    <col min="8203" max="8203" width="23.28515625" style="6" customWidth="1"/>
    <col min="8204" max="8204" width="26.42578125" style="6" customWidth="1"/>
    <col min="8205" max="8205" width="17.7109375" style="6" customWidth="1"/>
    <col min="8206" max="8206" width="17.28515625" style="6" customWidth="1"/>
    <col min="8207" max="8207" width="21.85546875" style="6" customWidth="1"/>
    <col min="8208" max="8448" width="11.42578125" style="6"/>
    <col min="8449" max="8449" width="5.140625" style="6" customWidth="1"/>
    <col min="8450" max="8450" width="22.7109375" style="6" customWidth="1"/>
    <col min="8451" max="8451" width="39" style="6" customWidth="1"/>
    <col min="8452" max="8452" width="17.5703125" style="6" customWidth="1"/>
    <col min="8453" max="8453" width="29" style="6" customWidth="1"/>
    <col min="8454" max="8454" width="38.42578125" style="6" customWidth="1"/>
    <col min="8455" max="8455" width="37.7109375" style="6" customWidth="1"/>
    <col min="8456" max="8456" width="21.42578125" style="6" customWidth="1"/>
    <col min="8457" max="8457" width="39.42578125" style="6" customWidth="1"/>
    <col min="8458" max="8458" width="25.85546875" style="6" customWidth="1"/>
    <col min="8459" max="8459" width="23.28515625" style="6" customWidth="1"/>
    <col min="8460" max="8460" width="26.42578125" style="6" customWidth="1"/>
    <col min="8461" max="8461" width="17.7109375" style="6" customWidth="1"/>
    <col min="8462" max="8462" width="17.28515625" style="6" customWidth="1"/>
    <col min="8463" max="8463" width="21.85546875" style="6" customWidth="1"/>
    <col min="8464" max="8704" width="11.42578125" style="6"/>
    <col min="8705" max="8705" width="5.140625" style="6" customWidth="1"/>
    <col min="8706" max="8706" width="22.7109375" style="6" customWidth="1"/>
    <col min="8707" max="8707" width="39" style="6" customWidth="1"/>
    <col min="8708" max="8708" width="17.5703125" style="6" customWidth="1"/>
    <col min="8709" max="8709" width="29" style="6" customWidth="1"/>
    <col min="8710" max="8710" width="38.42578125" style="6" customWidth="1"/>
    <col min="8711" max="8711" width="37.7109375" style="6" customWidth="1"/>
    <col min="8712" max="8712" width="21.42578125" style="6" customWidth="1"/>
    <col min="8713" max="8713" width="39.42578125" style="6" customWidth="1"/>
    <col min="8714" max="8714" width="25.85546875" style="6" customWidth="1"/>
    <col min="8715" max="8715" width="23.28515625" style="6" customWidth="1"/>
    <col min="8716" max="8716" width="26.42578125" style="6" customWidth="1"/>
    <col min="8717" max="8717" width="17.7109375" style="6" customWidth="1"/>
    <col min="8718" max="8718" width="17.28515625" style="6" customWidth="1"/>
    <col min="8719" max="8719" width="21.85546875" style="6" customWidth="1"/>
    <col min="8720" max="8960" width="11.42578125" style="6"/>
    <col min="8961" max="8961" width="5.140625" style="6" customWidth="1"/>
    <col min="8962" max="8962" width="22.7109375" style="6" customWidth="1"/>
    <col min="8963" max="8963" width="39" style="6" customWidth="1"/>
    <col min="8964" max="8964" width="17.5703125" style="6" customWidth="1"/>
    <col min="8965" max="8965" width="29" style="6" customWidth="1"/>
    <col min="8966" max="8966" width="38.42578125" style="6" customWidth="1"/>
    <col min="8967" max="8967" width="37.7109375" style="6" customWidth="1"/>
    <col min="8968" max="8968" width="21.42578125" style="6" customWidth="1"/>
    <col min="8969" max="8969" width="39.42578125" style="6" customWidth="1"/>
    <col min="8970" max="8970" width="25.85546875" style="6" customWidth="1"/>
    <col min="8971" max="8971" width="23.28515625" style="6" customWidth="1"/>
    <col min="8972" max="8972" width="26.42578125" style="6" customWidth="1"/>
    <col min="8973" max="8973" width="17.7109375" style="6" customWidth="1"/>
    <col min="8974" max="8974" width="17.28515625" style="6" customWidth="1"/>
    <col min="8975" max="8975" width="21.85546875" style="6" customWidth="1"/>
    <col min="8976" max="9216" width="11.42578125" style="6"/>
    <col min="9217" max="9217" width="5.140625" style="6" customWidth="1"/>
    <col min="9218" max="9218" width="22.7109375" style="6" customWidth="1"/>
    <col min="9219" max="9219" width="39" style="6" customWidth="1"/>
    <col min="9220" max="9220" width="17.5703125" style="6" customWidth="1"/>
    <col min="9221" max="9221" width="29" style="6" customWidth="1"/>
    <col min="9222" max="9222" width="38.42578125" style="6" customWidth="1"/>
    <col min="9223" max="9223" width="37.7109375" style="6" customWidth="1"/>
    <col min="9224" max="9224" width="21.42578125" style="6" customWidth="1"/>
    <col min="9225" max="9225" width="39.42578125" style="6" customWidth="1"/>
    <col min="9226" max="9226" width="25.85546875" style="6" customWidth="1"/>
    <col min="9227" max="9227" width="23.28515625" style="6" customWidth="1"/>
    <col min="9228" max="9228" width="26.42578125" style="6" customWidth="1"/>
    <col min="9229" max="9229" width="17.7109375" style="6" customWidth="1"/>
    <col min="9230" max="9230" width="17.28515625" style="6" customWidth="1"/>
    <col min="9231" max="9231" width="21.85546875" style="6" customWidth="1"/>
    <col min="9232" max="9472" width="11.42578125" style="6"/>
    <col min="9473" max="9473" width="5.140625" style="6" customWidth="1"/>
    <col min="9474" max="9474" width="22.7109375" style="6" customWidth="1"/>
    <col min="9475" max="9475" width="39" style="6" customWidth="1"/>
    <col min="9476" max="9476" width="17.5703125" style="6" customWidth="1"/>
    <col min="9477" max="9477" width="29" style="6" customWidth="1"/>
    <col min="9478" max="9478" width="38.42578125" style="6" customWidth="1"/>
    <col min="9479" max="9479" width="37.7109375" style="6" customWidth="1"/>
    <col min="9480" max="9480" width="21.42578125" style="6" customWidth="1"/>
    <col min="9481" max="9481" width="39.42578125" style="6" customWidth="1"/>
    <col min="9482" max="9482" width="25.85546875" style="6" customWidth="1"/>
    <col min="9483" max="9483" width="23.28515625" style="6" customWidth="1"/>
    <col min="9484" max="9484" width="26.42578125" style="6" customWidth="1"/>
    <col min="9485" max="9485" width="17.7109375" style="6" customWidth="1"/>
    <col min="9486" max="9486" width="17.28515625" style="6" customWidth="1"/>
    <col min="9487" max="9487" width="21.85546875" style="6" customWidth="1"/>
    <col min="9488" max="9728" width="11.42578125" style="6"/>
    <col min="9729" max="9729" width="5.140625" style="6" customWidth="1"/>
    <col min="9730" max="9730" width="22.7109375" style="6" customWidth="1"/>
    <col min="9731" max="9731" width="39" style="6" customWidth="1"/>
    <col min="9732" max="9732" width="17.5703125" style="6" customWidth="1"/>
    <col min="9733" max="9733" width="29" style="6" customWidth="1"/>
    <col min="9734" max="9734" width="38.42578125" style="6" customWidth="1"/>
    <col min="9735" max="9735" width="37.7109375" style="6" customWidth="1"/>
    <col min="9736" max="9736" width="21.42578125" style="6" customWidth="1"/>
    <col min="9737" max="9737" width="39.42578125" style="6" customWidth="1"/>
    <col min="9738" max="9738" width="25.85546875" style="6" customWidth="1"/>
    <col min="9739" max="9739" width="23.28515625" style="6" customWidth="1"/>
    <col min="9740" max="9740" width="26.42578125" style="6" customWidth="1"/>
    <col min="9741" max="9741" width="17.7109375" style="6" customWidth="1"/>
    <col min="9742" max="9742" width="17.28515625" style="6" customWidth="1"/>
    <col min="9743" max="9743" width="21.85546875" style="6" customWidth="1"/>
    <col min="9744" max="9984" width="11.42578125" style="6"/>
    <col min="9985" max="9985" width="5.140625" style="6" customWidth="1"/>
    <col min="9986" max="9986" width="22.7109375" style="6" customWidth="1"/>
    <col min="9987" max="9987" width="39" style="6" customWidth="1"/>
    <col min="9988" max="9988" width="17.5703125" style="6" customWidth="1"/>
    <col min="9989" max="9989" width="29" style="6" customWidth="1"/>
    <col min="9990" max="9990" width="38.42578125" style="6" customWidth="1"/>
    <col min="9991" max="9991" width="37.7109375" style="6" customWidth="1"/>
    <col min="9992" max="9992" width="21.42578125" style="6" customWidth="1"/>
    <col min="9993" max="9993" width="39.42578125" style="6" customWidth="1"/>
    <col min="9994" max="9994" width="25.85546875" style="6" customWidth="1"/>
    <col min="9995" max="9995" width="23.28515625" style="6" customWidth="1"/>
    <col min="9996" max="9996" width="26.42578125" style="6" customWidth="1"/>
    <col min="9997" max="9997" width="17.7109375" style="6" customWidth="1"/>
    <col min="9998" max="9998" width="17.28515625" style="6" customWidth="1"/>
    <col min="9999" max="9999" width="21.85546875" style="6" customWidth="1"/>
    <col min="10000" max="10240" width="11.42578125" style="6"/>
    <col min="10241" max="10241" width="5.140625" style="6" customWidth="1"/>
    <col min="10242" max="10242" width="22.7109375" style="6" customWidth="1"/>
    <col min="10243" max="10243" width="39" style="6" customWidth="1"/>
    <col min="10244" max="10244" width="17.5703125" style="6" customWidth="1"/>
    <col min="10245" max="10245" width="29" style="6" customWidth="1"/>
    <col min="10246" max="10246" width="38.42578125" style="6" customWidth="1"/>
    <col min="10247" max="10247" width="37.7109375" style="6" customWidth="1"/>
    <col min="10248" max="10248" width="21.42578125" style="6" customWidth="1"/>
    <col min="10249" max="10249" width="39.42578125" style="6" customWidth="1"/>
    <col min="10250" max="10250" width="25.85546875" style="6" customWidth="1"/>
    <col min="10251" max="10251" width="23.28515625" style="6" customWidth="1"/>
    <col min="10252" max="10252" width="26.42578125" style="6" customWidth="1"/>
    <col min="10253" max="10253" width="17.7109375" style="6" customWidth="1"/>
    <col min="10254" max="10254" width="17.28515625" style="6" customWidth="1"/>
    <col min="10255" max="10255" width="21.85546875" style="6" customWidth="1"/>
    <col min="10256" max="10496" width="11.42578125" style="6"/>
    <col min="10497" max="10497" width="5.140625" style="6" customWidth="1"/>
    <col min="10498" max="10498" width="22.7109375" style="6" customWidth="1"/>
    <col min="10499" max="10499" width="39" style="6" customWidth="1"/>
    <col min="10500" max="10500" width="17.5703125" style="6" customWidth="1"/>
    <col min="10501" max="10501" width="29" style="6" customWidth="1"/>
    <col min="10502" max="10502" width="38.42578125" style="6" customWidth="1"/>
    <col min="10503" max="10503" width="37.7109375" style="6" customWidth="1"/>
    <col min="10504" max="10504" width="21.42578125" style="6" customWidth="1"/>
    <col min="10505" max="10505" width="39.42578125" style="6" customWidth="1"/>
    <col min="10506" max="10506" width="25.85546875" style="6" customWidth="1"/>
    <col min="10507" max="10507" width="23.28515625" style="6" customWidth="1"/>
    <col min="10508" max="10508" width="26.42578125" style="6" customWidth="1"/>
    <col min="10509" max="10509" width="17.7109375" style="6" customWidth="1"/>
    <col min="10510" max="10510" width="17.28515625" style="6" customWidth="1"/>
    <col min="10511" max="10511" width="21.85546875" style="6" customWidth="1"/>
    <col min="10512" max="10752" width="11.42578125" style="6"/>
    <col min="10753" max="10753" width="5.140625" style="6" customWidth="1"/>
    <col min="10754" max="10754" width="22.7109375" style="6" customWidth="1"/>
    <col min="10755" max="10755" width="39" style="6" customWidth="1"/>
    <col min="10756" max="10756" width="17.5703125" style="6" customWidth="1"/>
    <col min="10757" max="10757" width="29" style="6" customWidth="1"/>
    <col min="10758" max="10758" width="38.42578125" style="6" customWidth="1"/>
    <col min="10759" max="10759" width="37.7109375" style="6" customWidth="1"/>
    <col min="10760" max="10760" width="21.42578125" style="6" customWidth="1"/>
    <col min="10761" max="10761" width="39.42578125" style="6" customWidth="1"/>
    <col min="10762" max="10762" width="25.85546875" style="6" customWidth="1"/>
    <col min="10763" max="10763" width="23.28515625" style="6" customWidth="1"/>
    <col min="10764" max="10764" width="26.42578125" style="6" customWidth="1"/>
    <col min="10765" max="10765" width="17.7109375" style="6" customWidth="1"/>
    <col min="10766" max="10766" width="17.28515625" style="6" customWidth="1"/>
    <col min="10767" max="10767" width="21.85546875" style="6" customWidth="1"/>
    <col min="10768" max="11008" width="11.42578125" style="6"/>
    <col min="11009" max="11009" width="5.140625" style="6" customWidth="1"/>
    <col min="11010" max="11010" width="22.7109375" style="6" customWidth="1"/>
    <col min="11011" max="11011" width="39" style="6" customWidth="1"/>
    <col min="11012" max="11012" width="17.5703125" style="6" customWidth="1"/>
    <col min="11013" max="11013" width="29" style="6" customWidth="1"/>
    <col min="11014" max="11014" width="38.42578125" style="6" customWidth="1"/>
    <col min="11015" max="11015" width="37.7109375" style="6" customWidth="1"/>
    <col min="11016" max="11016" width="21.42578125" style="6" customWidth="1"/>
    <col min="11017" max="11017" width="39.42578125" style="6" customWidth="1"/>
    <col min="11018" max="11018" width="25.85546875" style="6" customWidth="1"/>
    <col min="11019" max="11019" width="23.28515625" style="6" customWidth="1"/>
    <col min="11020" max="11020" width="26.42578125" style="6" customWidth="1"/>
    <col min="11021" max="11021" width="17.7109375" style="6" customWidth="1"/>
    <col min="11022" max="11022" width="17.28515625" style="6" customWidth="1"/>
    <col min="11023" max="11023" width="21.85546875" style="6" customWidth="1"/>
    <col min="11024" max="11264" width="11.42578125" style="6"/>
    <col min="11265" max="11265" width="5.140625" style="6" customWidth="1"/>
    <col min="11266" max="11266" width="22.7109375" style="6" customWidth="1"/>
    <col min="11267" max="11267" width="39" style="6" customWidth="1"/>
    <col min="11268" max="11268" width="17.5703125" style="6" customWidth="1"/>
    <col min="11269" max="11269" width="29" style="6" customWidth="1"/>
    <col min="11270" max="11270" width="38.42578125" style="6" customWidth="1"/>
    <col min="11271" max="11271" width="37.7109375" style="6" customWidth="1"/>
    <col min="11272" max="11272" width="21.42578125" style="6" customWidth="1"/>
    <col min="11273" max="11273" width="39.42578125" style="6" customWidth="1"/>
    <col min="11274" max="11274" width="25.85546875" style="6" customWidth="1"/>
    <col min="11275" max="11275" width="23.28515625" style="6" customWidth="1"/>
    <col min="11276" max="11276" width="26.42578125" style="6" customWidth="1"/>
    <col min="11277" max="11277" width="17.7109375" style="6" customWidth="1"/>
    <col min="11278" max="11278" width="17.28515625" style="6" customWidth="1"/>
    <col min="11279" max="11279" width="21.85546875" style="6" customWidth="1"/>
    <col min="11280" max="11520" width="11.42578125" style="6"/>
    <col min="11521" max="11521" width="5.140625" style="6" customWidth="1"/>
    <col min="11522" max="11522" width="22.7109375" style="6" customWidth="1"/>
    <col min="11523" max="11523" width="39" style="6" customWidth="1"/>
    <col min="11524" max="11524" width="17.5703125" style="6" customWidth="1"/>
    <col min="11525" max="11525" width="29" style="6" customWidth="1"/>
    <col min="11526" max="11526" width="38.42578125" style="6" customWidth="1"/>
    <col min="11527" max="11527" width="37.7109375" style="6" customWidth="1"/>
    <col min="11528" max="11528" width="21.42578125" style="6" customWidth="1"/>
    <col min="11529" max="11529" width="39.42578125" style="6" customWidth="1"/>
    <col min="11530" max="11530" width="25.85546875" style="6" customWidth="1"/>
    <col min="11531" max="11531" width="23.28515625" style="6" customWidth="1"/>
    <col min="11532" max="11532" width="26.42578125" style="6" customWidth="1"/>
    <col min="11533" max="11533" width="17.7109375" style="6" customWidth="1"/>
    <col min="11534" max="11534" width="17.28515625" style="6" customWidth="1"/>
    <col min="11535" max="11535" width="21.85546875" style="6" customWidth="1"/>
    <col min="11536" max="11776" width="11.42578125" style="6"/>
    <col min="11777" max="11777" width="5.140625" style="6" customWidth="1"/>
    <col min="11778" max="11778" width="22.7109375" style="6" customWidth="1"/>
    <col min="11779" max="11779" width="39" style="6" customWidth="1"/>
    <col min="11780" max="11780" width="17.5703125" style="6" customWidth="1"/>
    <col min="11781" max="11781" width="29" style="6" customWidth="1"/>
    <col min="11782" max="11782" width="38.42578125" style="6" customWidth="1"/>
    <col min="11783" max="11783" width="37.7109375" style="6" customWidth="1"/>
    <col min="11784" max="11784" width="21.42578125" style="6" customWidth="1"/>
    <col min="11785" max="11785" width="39.42578125" style="6" customWidth="1"/>
    <col min="11786" max="11786" width="25.85546875" style="6" customWidth="1"/>
    <col min="11787" max="11787" width="23.28515625" style="6" customWidth="1"/>
    <col min="11788" max="11788" width="26.42578125" style="6" customWidth="1"/>
    <col min="11789" max="11789" width="17.7109375" style="6" customWidth="1"/>
    <col min="11790" max="11790" width="17.28515625" style="6" customWidth="1"/>
    <col min="11791" max="11791" width="21.85546875" style="6" customWidth="1"/>
    <col min="11792" max="12032" width="11.42578125" style="6"/>
    <col min="12033" max="12033" width="5.140625" style="6" customWidth="1"/>
    <col min="12034" max="12034" width="22.7109375" style="6" customWidth="1"/>
    <col min="12035" max="12035" width="39" style="6" customWidth="1"/>
    <col min="12036" max="12036" width="17.5703125" style="6" customWidth="1"/>
    <col min="12037" max="12037" width="29" style="6" customWidth="1"/>
    <col min="12038" max="12038" width="38.42578125" style="6" customWidth="1"/>
    <col min="12039" max="12039" width="37.7109375" style="6" customWidth="1"/>
    <col min="12040" max="12040" width="21.42578125" style="6" customWidth="1"/>
    <col min="12041" max="12041" width="39.42578125" style="6" customWidth="1"/>
    <col min="12042" max="12042" width="25.85546875" style="6" customWidth="1"/>
    <col min="12043" max="12043" width="23.28515625" style="6" customWidth="1"/>
    <col min="12044" max="12044" width="26.42578125" style="6" customWidth="1"/>
    <col min="12045" max="12045" width="17.7109375" style="6" customWidth="1"/>
    <col min="12046" max="12046" width="17.28515625" style="6" customWidth="1"/>
    <col min="12047" max="12047" width="21.85546875" style="6" customWidth="1"/>
    <col min="12048" max="12288" width="11.42578125" style="6"/>
    <col min="12289" max="12289" width="5.140625" style="6" customWidth="1"/>
    <col min="12290" max="12290" width="22.7109375" style="6" customWidth="1"/>
    <col min="12291" max="12291" width="39" style="6" customWidth="1"/>
    <col min="12292" max="12292" width="17.5703125" style="6" customWidth="1"/>
    <col min="12293" max="12293" width="29" style="6" customWidth="1"/>
    <col min="12294" max="12294" width="38.42578125" style="6" customWidth="1"/>
    <col min="12295" max="12295" width="37.7109375" style="6" customWidth="1"/>
    <col min="12296" max="12296" width="21.42578125" style="6" customWidth="1"/>
    <col min="12297" max="12297" width="39.42578125" style="6" customWidth="1"/>
    <col min="12298" max="12298" width="25.85546875" style="6" customWidth="1"/>
    <col min="12299" max="12299" width="23.28515625" style="6" customWidth="1"/>
    <col min="12300" max="12300" width="26.42578125" style="6" customWidth="1"/>
    <col min="12301" max="12301" width="17.7109375" style="6" customWidth="1"/>
    <col min="12302" max="12302" width="17.28515625" style="6" customWidth="1"/>
    <col min="12303" max="12303" width="21.85546875" style="6" customWidth="1"/>
    <col min="12304" max="12544" width="11.42578125" style="6"/>
    <col min="12545" max="12545" width="5.140625" style="6" customWidth="1"/>
    <col min="12546" max="12546" width="22.7109375" style="6" customWidth="1"/>
    <col min="12547" max="12547" width="39" style="6" customWidth="1"/>
    <col min="12548" max="12548" width="17.5703125" style="6" customWidth="1"/>
    <col min="12549" max="12549" width="29" style="6" customWidth="1"/>
    <col min="12550" max="12550" width="38.42578125" style="6" customWidth="1"/>
    <col min="12551" max="12551" width="37.7109375" style="6" customWidth="1"/>
    <col min="12552" max="12552" width="21.42578125" style="6" customWidth="1"/>
    <col min="12553" max="12553" width="39.42578125" style="6" customWidth="1"/>
    <col min="12554" max="12554" width="25.85546875" style="6" customWidth="1"/>
    <col min="12555" max="12555" width="23.28515625" style="6" customWidth="1"/>
    <col min="12556" max="12556" width="26.42578125" style="6" customWidth="1"/>
    <col min="12557" max="12557" width="17.7109375" style="6" customWidth="1"/>
    <col min="12558" max="12558" width="17.28515625" style="6" customWidth="1"/>
    <col min="12559" max="12559" width="21.85546875" style="6" customWidth="1"/>
    <col min="12560" max="12800" width="11.42578125" style="6"/>
    <col min="12801" max="12801" width="5.140625" style="6" customWidth="1"/>
    <col min="12802" max="12802" width="22.7109375" style="6" customWidth="1"/>
    <col min="12803" max="12803" width="39" style="6" customWidth="1"/>
    <col min="12804" max="12804" width="17.5703125" style="6" customWidth="1"/>
    <col min="12805" max="12805" width="29" style="6" customWidth="1"/>
    <col min="12806" max="12806" width="38.42578125" style="6" customWidth="1"/>
    <col min="12807" max="12807" width="37.7109375" style="6" customWidth="1"/>
    <col min="12808" max="12808" width="21.42578125" style="6" customWidth="1"/>
    <col min="12809" max="12809" width="39.42578125" style="6" customWidth="1"/>
    <col min="12810" max="12810" width="25.85546875" style="6" customWidth="1"/>
    <col min="12811" max="12811" width="23.28515625" style="6" customWidth="1"/>
    <col min="12812" max="12812" width="26.42578125" style="6" customWidth="1"/>
    <col min="12813" max="12813" width="17.7109375" style="6" customWidth="1"/>
    <col min="12814" max="12814" width="17.28515625" style="6" customWidth="1"/>
    <col min="12815" max="12815" width="21.85546875" style="6" customWidth="1"/>
    <col min="12816" max="13056" width="11.42578125" style="6"/>
    <col min="13057" max="13057" width="5.140625" style="6" customWidth="1"/>
    <col min="13058" max="13058" width="22.7109375" style="6" customWidth="1"/>
    <col min="13059" max="13059" width="39" style="6" customWidth="1"/>
    <col min="13060" max="13060" width="17.5703125" style="6" customWidth="1"/>
    <col min="13061" max="13061" width="29" style="6" customWidth="1"/>
    <col min="13062" max="13062" width="38.42578125" style="6" customWidth="1"/>
    <col min="13063" max="13063" width="37.7109375" style="6" customWidth="1"/>
    <col min="13064" max="13064" width="21.42578125" style="6" customWidth="1"/>
    <col min="13065" max="13065" width="39.42578125" style="6" customWidth="1"/>
    <col min="13066" max="13066" width="25.85546875" style="6" customWidth="1"/>
    <col min="13067" max="13067" width="23.28515625" style="6" customWidth="1"/>
    <col min="13068" max="13068" width="26.42578125" style="6" customWidth="1"/>
    <col min="13069" max="13069" width="17.7109375" style="6" customWidth="1"/>
    <col min="13070" max="13070" width="17.28515625" style="6" customWidth="1"/>
    <col min="13071" max="13071" width="21.85546875" style="6" customWidth="1"/>
    <col min="13072" max="13312" width="11.42578125" style="6"/>
    <col min="13313" max="13313" width="5.140625" style="6" customWidth="1"/>
    <col min="13314" max="13314" width="22.7109375" style="6" customWidth="1"/>
    <col min="13315" max="13315" width="39" style="6" customWidth="1"/>
    <col min="13316" max="13316" width="17.5703125" style="6" customWidth="1"/>
    <col min="13317" max="13317" width="29" style="6" customWidth="1"/>
    <col min="13318" max="13318" width="38.42578125" style="6" customWidth="1"/>
    <col min="13319" max="13319" width="37.7109375" style="6" customWidth="1"/>
    <col min="13320" max="13320" width="21.42578125" style="6" customWidth="1"/>
    <col min="13321" max="13321" width="39.42578125" style="6" customWidth="1"/>
    <col min="13322" max="13322" width="25.85546875" style="6" customWidth="1"/>
    <col min="13323" max="13323" width="23.28515625" style="6" customWidth="1"/>
    <col min="13324" max="13324" width="26.42578125" style="6" customWidth="1"/>
    <col min="13325" max="13325" width="17.7109375" style="6" customWidth="1"/>
    <col min="13326" max="13326" width="17.28515625" style="6" customWidth="1"/>
    <col min="13327" max="13327" width="21.85546875" style="6" customWidth="1"/>
    <col min="13328" max="13568" width="11.42578125" style="6"/>
    <col min="13569" max="13569" width="5.140625" style="6" customWidth="1"/>
    <col min="13570" max="13570" width="22.7109375" style="6" customWidth="1"/>
    <col min="13571" max="13571" width="39" style="6" customWidth="1"/>
    <col min="13572" max="13572" width="17.5703125" style="6" customWidth="1"/>
    <col min="13573" max="13573" width="29" style="6" customWidth="1"/>
    <col min="13574" max="13574" width="38.42578125" style="6" customWidth="1"/>
    <col min="13575" max="13575" width="37.7109375" style="6" customWidth="1"/>
    <col min="13576" max="13576" width="21.42578125" style="6" customWidth="1"/>
    <col min="13577" max="13577" width="39.42578125" style="6" customWidth="1"/>
    <col min="13578" max="13578" width="25.85546875" style="6" customWidth="1"/>
    <col min="13579" max="13579" width="23.28515625" style="6" customWidth="1"/>
    <col min="13580" max="13580" width="26.42578125" style="6" customWidth="1"/>
    <col min="13581" max="13581" width="17.7109375" style="6" customWidth="1"/>
    <col min="13582" max="13582" width="17.28515625" style="6" customWidth="1"/>
    <col min="13583" max="13583" width="21.85546875" style="6" customWidth="1"/>
    <col min="13584" max="13824" width="11.42578125" style="6"/>
    <col min="13825" max="13825" width="5.140625" style="6" customWidth="1"/>
    <col min="13826" max="13826" width="22.7109375" style="6" customWidth="1"/>
    <col min="13827" max="13827" width="39" style="6" customWidth="1"/>
    <col min="13828" max="13828" width="17.5703125" style="6" customWidth="1"/>
    <col min="13829" max="13829" width="29" style="6" customWidth="1"/>
    <col min="13830" max="13830" width="38.42578125" style="6" customWidth="1"/>
    <col min="13831" max="13831" width="37.7109375" style="6" customWidth="1"/>
    <col min="13832" max="13832" width="21.42578125" style="6" customWidth="1"/>
    <col min="13833" max="13833" width="39.42578125" style="6" customWidth="1"/>
    <col min="13834" max="13834" width="25.85546875" style="6" customWidth="1"/>
    <col min="13835" max="13835" width="23.28515625" style="6" customWidth="1"/>
    <col min="13836" max="13836" width="26.42578125" style="6" customWidth="1"/>
    <col min="13837" max="13837" width="17.7109375" style="6" customWidth="1"/>
    <col min="13838" max="13838" width="17.28515625" style="6" customWidth="1"/>
    <col min="13839" max="13839" width="21.85546875" style="6" customWidth="1"/>
    <col min="13840" max="14080" width="11.42578125" style="6"/>
    <col min="14081" max="14081" width="5.140625" style="6" customWidth="1"/>
    <col min="14082" max="14082" width="22.7109375" style="6" customWidth="1"/>
    <col min="14083" max="14083" width="39" style="6" customWidth="1"/>
    <col min="14084" max="14084" width="17.5703125" style="6" customWidth="1"/>
    <col min="14085" max="14085" width="29" style="6" customWidth="1"/>
    <col min="14086" max="14086" width="38.42578125" style="6" customWidth="1"/>
    <col min="14087" max="14087" width="37.7109375" style="6" customWidth="1"/>
    <col min="14088" max="14088" width="21.42578125" style="6" customWidth="1"/>
    <col min="14089" max="14089" width="39.42578125" style="6" customWidth="1"/>
    <col min="14090" max="14090" width="25.85546875" style="6" customWidth="1"/>
    <col min="14091" max="14091" width="23.28515625" style="6" customWidth="1"/>
    <col min="14092" max="14092" width="26.42578125" style="6" customWidth="1"/>
    <col min="14093" max="14093" width="17.7109375" style="6" customWidth="1"/>
    <col min="14094" max="14094" width="17.28515625" style="6" customWidth="1"/>
    <col min="14095" max="14095" width="21.85546875" style="6" customWidth="1"/>
    <col min="14096" max="14336" width="11.42578125" style="6"/>
    <col min="14337" max="14337" width="5.140625" style="6" customWidth="1"/>
    <col min="14338" max="14338" width="22.7109375" style="6" customWidth="1"/>
    <col min="14339" max="14339" width="39" style="6" customWidth="1"/>
    <col min="14340" max="14340" width="17.5703125" style="6" customWidth="1"/>
    <col min="14341" max="14341" width="29" style="6" customWidth="1"/>
    <col min="14342" max="14342" width="38.42578125" style="6" customWidth="1"/>
    <col min="14343" max="14343" width="37.7109375" style="6" customWidth="1"/>
    <col min="14344" max="14344" width="21.42578125" style="6" customWidth="1"/>
    <col min="14345" max="14345" width="39.42578125" style="6" customWidth="1"/>
    <col min="14346" max="14346" width="25.85546875" style="6" customWidth="1"/>
    <col min="14347" max="14347" width="23.28515625" style="6" customWidth="1"/>
    <col min="14348" max="14348" width="26.42578125" style="6" customWidth="1"/>
    <col min="14349" max="14349" width="17.7109375" style="6" customWidth="1"/>
    <col min="14350" max="14350" width="17.28515625" style="6" customWidth="1"/>
    <col min="14351" max="14351" width="21.85546875" style="6" customWidth="1"/>
    <col min="14352" max="14592" width="11.42578125" style="6"/>
    <col min="14593" max="14593" width="5.140625" style="6" customWidth="1"/>
    <col min="14594" max="14594" width="22.7109375" style="6" customWidth="1"/>
    <col min="14595" max="14595" width="39" style="6" customWidth="1"/>
    <col min="14596" max="14596" width="17.5703125" style="6" customWidth="1"/>
    <col min="14597" max="14597" width="29" style="6" customWidth="1"/>
    <col min="14598" max="14598" width="38.42578125" style="6" customWidth="1"/>
    <col min="14599" max="14599" width="37.7109375" style="6" customWidth="1"/>
    <col min="14600" max="14600" width="21.42578125" style="6" customWidth="1"/>
    <col min="14601" max="14601" width="39.42578125" style="6" customWidth="1"/>
    <col min="14602" max="14602" width="25.85546875" style="6" customWidth="1"/>
    <col min="14603" max="14603" width="23.28515625" style="6" customWidth="1"/>
    <col min="14604" max="14604" width="26.42578125" style="6" customWidth="1"/>
    <col min="14605" max="14605" width="17.7109375" style="6" customWidth="1"/>
    <col min="14606" max="14606" width="17.28515625" style="6" customWidth="1"/>
    <col min="14607" max="14607" width="21.85546875" style="6" customWidth="1"/>
    <col min="14608" max="14848" width="11.42578125" style="6"/>
    <col min="14849" max="14849" width="5.140625" style="6" customWidth="1"/>
    <col min="14850" max="14850" width="22.7109375" style="6" customWidth="1"/>
    <col min="14851" max="14851" width="39" style="6" customWidth="1"/>
    <col min="14852" max="14852" width="17.5703125" style="6" customWidth="1"/>
    <col min="14853" max="14853" width="29" style="6" customWidth="1"/>
    <col min="14854" max="14854" width="38.42578125" style="6" customWidth="1"/>
    <col min="14855" max="14855" width="37.7109375" style="6" customWidth="1"/>
    <col min="14856" max="14856" width="21.42578125" style="6" customWidth="1"/>
    <col min="14857" max="14857" width="39.42578125" style="6" customWidth="1"/>
    <col min="14858" max="14858" width="25.85546875" style="6" customWidth="1"/>
    <col min="14859" max="14859" width="23.28515625" style="6" customWidth="1"/>
    <col min="14860" max="14860" width="26.42578125" style="6" customWidth="1"/>
    <col min="14861" max="14861" width="17.7109375" style="6" customWidth="1"/>
    <col min="14862" max="14862" width="17.28515625" style="6" customWidth="1"/>
    <col min="14863" max="14863" width="21.85546875" style="6" customWidth="1"/>
    <col min="14864" max="15104" width="11.42578125" style="6"/>
    <col min="15105" max="15105" width="5.140625" style="6" customWidth="1"/>
    <col min="15106" max="15106" width="22.7109375" style="6" customWidth="1"/>
    <col min="15107" max="15107" width="39" style="6" customWidth="1"/>
    <col min="15108" max="15108" width="17.5703125" style="6" customWidth="1"/>
    <col min="15109" max="15109" width="29" style="6" customWidth="1"/>
    <col min="15110" max="15110" width="38.42578125" style="6" customWidth="1"/>
    <col min="15111" max="15111" width="37.7109375" style="6" customWidth="1"/>
    <col min="15112" max="15112" width="21.42578125" style="6" customWidth="1"/>
    <col min="15113" max="15113" width="39.42578125" style="6" customWidth="1"/>
    <col min="15114" max="15114" width="25.85546875" style="6" customWidth="1"/>
    <col min="15115" max="15115" width="23.28515625" style="6" customWidth="1"/>
    <col min="15116" max="15116" width="26.42578125" style="6" customWidth="1"/>
    <col min="15117" max="15117" width="17.7109375" style="6" customWidth="1"/>
    <col min="15118" max="15118" width="17.28515625" style="6" customWidth="1"/>
    <col min="15119" max="15119" width="21.85546875" style="6" customWidth="1"/>
    <col min="15120" max="15360" width="11.42578125" style="6"/>
    <col min="15361" max="15361" width="5.140625" style="6" customWidth="1"/>
    <col min="15362" max="15362" width="22.7109375" style="6" customWidth="1"/>
    <col min="15363" max="15363" width="39" style="6" customWidth="1"/>
    <col min="15364" max="15364" width="17.5703125" style="6" customWidth="1"/>
    <col min="15365" max="15365" width="29" style="6" customWidth="1"/>
    <col min="15366" max="15366" width="38.42578125" style="6" customWidth="1"/>
    <col min="15367" max="15367" width="37.7109375" style="6" customWidth="1"/>
    <col min="15368" max="15368" width="21.42578125" style="6" customWidth="1"/>
    <col min="15369" max="15369" width="39.42578125" style="6" customWidth="1"/>
    <col min="15370" max="15370" width="25.85546875" style="6" customWidth="1"/>
    <col min="15371" max="15371" width="23.28515625" style="6" customWidth="1"/>
    <col min="15372" max="15372" width="26.42578125" style="6" customWidth="1"/>
    <col min="15373" max="15373" width="17.7109375" style="6" customWidth="1"/>
    <col min="15374" max="15374" width="17.28515625" style="6" customWidth="1"/>
    <col min="15375" max="15375" width="21.85546875" style="6" customWidth="1"/>
    <col min="15376" max="15616" width="11.42578125" style="6"/>
    <col min="15617" max="15617" width="5.140625" style="6" customWidth="1"/>
    <col min="15618" max="15618" width="22.7109375" style="6" customWidth="1"/>
    <col min="15619" max="15619" width="39" style="6" customWidth="1"/>
    <col min="15620" max="15620" width="17.5703125" style="6" customWidth="1"/>
    <col min="15621" max="15621" width="29" style="6" customWidth="1"/>
    <col min="15622" max="15622" width="38.42578125" style="6" customWidth="1"/>
    <col min="15623" max="15623" width="37.7109375" style="6" customWidth="1"/>
    <col min="15624" max="15624" width="21.42578125" style="6" customWidth="1"/>
    <col min="15625" max="15625" width="39.42578125" style="6" customWidth="1"/>
    <col min="15626" max="15626" width="25.85546875" style="6" customWidth="1"/>
    <col min="15627" max="15627" width="23.28515625" style="6" customWidth="1"/>
    <col min="15628" max="15628" width="26.42578125" style="6" customWidth="1"/>
    <col min="15629" max="15629" width="17.7109375" style="6" customWidth="1"/>
    <col min="15630" max="15630" width="17.28515625" style="6" customWidth="1"/>
    <col min="15631" max="15631" width="21.85546875" style="6" customWidth="1"/>
    <col min="15632" max="15872" width="11.42578125" style="6"/>
    <col min="15873" max="15873" width="5.140625" style="6" customWidth="1"/>
    <col min="15874" max="15874" width="22.7109375" style="6" customWidth="1"/>
    <col min="15875" max="15875" width="39" style="6" customWidth="1"/>
    <col min="15876" max="15876" width="17.5703125" style="6" customWidth="1"/>
    <col min="15877" max="15877" width="29" style="6" customWidth="1"/>
    <col min="15878" max="15878" width="38.42578125" style="6" customWidth="1"/>
    <col min="15879" max="15879" width="37.7109375" style="6" customWidth="1"/>
    <col min="15880" max="15880" width="21.42578125" style="6" customWidth="1"/>
    <col min="15881" max="15881" width="39.42578125" style="6" customWidth="1"/>
    <col min="15882" max="15882" width="25.85546875" style="6" customWidth="1"/>
    <col min="15883" max="15883" width="23.28515625" style="6" customWidth="1"/>
    <col min="15884" max="15884" width="26.42578125" style="6" customWidth="1"/>
    <col min="15885" max="15885" width="17.7109375" style="6" customWidth="1"/>
    <col min="15886" max="15886" width="17.28515625" style="6" customWidth="1"/>
    <col min="15887" max="15887" width="21.85546875" style="6" customWidth="1"/>
    <col min="15888" max="16128" width="11.42578125" style="6"/>
    <col min="16129" max="16129" width="5.140625" style="6" customWidth="1"/>
    <col min="16130" max="16130" width="22.7109375" style="6" customWidth="1"/>
    <col min="16131" max="16131" width="39" style="6" customWidth="1"/>
    <col min="16132" max="16132" width="17.5703125" style="6" customWidth="1"/>
    <col min="16133" max="16133" width="29" style="6" customWidth="1"/>
    <col min="16134" max="16134" width="38.42578125" style="6" customWidth="1"/>
    <col min="16135" max="16135" width="37.7109375" style="6" customWidth="1"/>
    <col min="16136" max="16136" width="21.42578125" style="6" customWidth="1"/>
    <col min="16137" max="16137" width="39.42578125" style="6" customWidth="1"/>
    <col min="16138" max="16138" width="25.85546875" style="6" customWidth="1"/>
    <col min="16139" max="16139" width="23.28515625" style="6" customWidth="1"/>
    <col min="16140" max="16140" width="26.42578125" style="6" customWidth="1"/>
    <col min="16141" max="16141" width="17.7109375" style="6" customWidth="1"/>
    <col min="16142" max="16142" width="17.28515625" style="6" customWidth="1"/>
    <col min="16143" max="16143" width="21.85546875" style="6" customWidth="1"/>
    <col min="16144" max="16384" width="11.42578125" style="6"/>
  </cols>
  <sheetData>
    <row r="1" spans="1:18" ht="9.9499999999999993" customHeight="1" x14ac:dyDescent="0.25">
      <c r="A1" s="4"/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9.9499999999999993" customHeight="1" x14ac:dyDescent="0.25">
      <c r="A2" s="4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9.9499999999999993" customHeight="1" x14ac:dyDescent="0.25">
      <c r="A3" s="4"/>
      <c r="B3" s="7"/>
      <c r="C3" s="7"/>
      <c r="D3" s="4"/>
      <c r="E3" s="4"/>
      <c r="F3" s="4"/>
      <c r="G3" s="4"/>
      <c r="H3" s="4"/>
      <c r="I3" s="4"/>
      <c r="J3" s="7"/>
      <c r="K3" s="4"/>
      <c r="L3" s="4"/>
      <c r="M3" s="4"/>
      <c r="N3" s="4"/>
      <c r="O3" s="4"/>
      <c r="P3" s="4"/>
      <c r="Q3" s="4"/>
      <c r="R3" s="4"/>
    </row>
    <row r="4" spans="1:18" ht="72.75" customHeight="1" x14ac:dyDescent="0.25">
      <c r="A4" s="4"/>
      <c r="B4" s="26" t="s">
        <v>135</v>
      </c>
      <c r="C4" s="26" t="s">
        <v>136</v>
      </c>
      <c r="D4" s="1" t="s">
        <v>1</v>
      </c>
      <c r="E4" s="1" t="s">
        <v>2</v>
      </c>
      <c r="F4" s="1" t="s">
        <v>3</v>
      </c>
      <c r="G4" s="30" t="s">
        <v>4</v>
      </c>
      <c r="H4" s="31"/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13</v>
      </c>
      <c r="R4" s="1" t="s">
        <v>14</v>
      </c>
    </row>
    <row r="5" spans="1:18" ht="30" customHeight="1" x14ac:dyDescent="0.25">
      <c r="B5" s="11">
        <v>2014</v>
      </c>
      <c r="C5" s="11" t="s">
        <v>137</v>
      </c>
      <c r="D5" s="2" t="s">
        <v>82</v>
      </c>
      <c r="E5" s="10" t="s">
        <v>138</v>
      </c>
      <c r="F5" s="3">
        <v>41947</v>
      </c>
      <c r="G5" s="27">
        <v>37</v>
      </c>
      <c r="H5" s="28"/>
      <c r="I5" s="10" t="s">
        <v>120</v>
      </c>
      <c r="J5" s="11" t="str">
        <f t="shared" ref="J5:J21" si="0">IF(ISERROR(VLOOKUP(I5,proveedor,2,FALSE)),"",VLOOKUP(I5,proveedor,2,FALSE))</f>
        <v>NO APLICA</v>
      </c>
      <c r="K5" s="11" t="str">
        <f t="shared" ref="K5:K53" si="1">IF(ISERROR(VLOOKUP(I5,proveedor2,3,FALSE)),"",VLOOKUP(I5,proveedor2,3,FALSE))</f>
        <v>NO APLICA</v>
      </c>
      <c r="L5" s="8" t="str">
        <f t="shared" ref="L5:L6" si="2">E5</f>
        <v>TRASLADO ALUMNOS SALIDA EDUCATIVA</v>
      </c>
      <c r="M5" s="5">
        <f t="shared" ref="M5:M6" si="3">F5</f>
        <v>41947</v>
      </c>
      <c r="N5" s="5">
        <f t="shared" ref="N5:N6" si="4">M5</f>
        <v>41947</v>
      </c>
      <c r="O5" s="9">
        <v>70000</v>
      </c>
      <c r="P5" s="10"/>
      <c r="Q5" s="10"/>
      <c r="R5" s="10"/>
    </row>
    <row r="6" spans="1:18" ht="30" customHeight="1" x14ac:dyDescent="0.25">
      <c r="B6" s="11">
        <v>2014</v>
      </c>
      <c r="C6" s="11" t="s">
        <v>137</v>
      </c>
      <c r="D6" s="2" t="s">
        <v>82</v>
      </c>
      <c r="E6" s="10" t="s">
        <v>118</v>
      </c>
      <c r="F6" s="3">
        <v>41947</v>
      </c>
      <c r="G6" s="27">
        <v>38</v>
      </c>
      <c r="H6" s="28"/>
      <c r="I6" s="10" t="s">
        <v>127</v>
      </c>
      <c r="J6" s="11" t="str">
        <f t="shared" si="0"/>
        <v>NO APLICA</v>
      </c>
      <c r="K6" s="11" t="str">
        <f t="shared" si="1"/>
        <v>NO APLICA</v>
      </c>
      <c r="L6" s="8" t="str">
        <f t="shared" si="2"/>
        <v>MATERIALES DE SUPERMERCADO (DETALLE EN ORDEN DE COMPRA)</v>
      </c>
      <c r="M6" s="5">
        <f t="shared" si="3"/>
        <v>41947</v>
      </c>
      <c r="N6" s="5">
        <f t="shared" si="4"/>
        <v>41947</v>
      </c>
      <c r="O6" s="9">
        <v>25397</v>
      </c>
      <c r="P6" s="10"/>
      <c r="Q6" s="10"/>
      <c r="R6" s="10"/>
    </row>
    <row r="7" spans="1:18" ht="30" customHeight="1" x14ac:dyDescent="0.25">
      <c r="B7" s="11">
        <v>2014</v>
      </c>
      <c r="C7" s="11" t="s">
        <v>137</v>
      </c>
      <c r="D7" s="2" t="s">
        <v>82</v>
      </c>
      <c r="E7" s="10" t="s">
        <v>18</v>
      </c>
      <c r="F7" s="3" t="s">
        <v>18</v>
      </c>
      <c r="G7" s="27">
        <v>39</v>
      </c>
      <c r="H7" s="28"/>
      <c r="I7" s="10" t="s">
        <v>18</v>
      </c>
      <c r="J7" s="11" t="str">
        <f t="shared" si="0"/>
        <v>NULO</v>
      </c>
      <c r="K7" s="11" t="str">
        <f t="shared" si="1"/>
        <v>NO APLICA</v>
      </c>
      <c r="L7" s="8" t="str">
        <f t="shared" ref="L7:L70" si="5">E7</f>
        <v>NULO</v>
      </c>
      <c r="M7" s="5" t="str">
        <f t="shared" ref="M7:M70" si="6">F7</f>
        <v>NULO</v>
      </c>
      <c r="N7" s="5" t="str">
        <f t="shared" ref="N7:N70" si="7">M7</f>
        <v>NULO</v>
      </c>
      <c r="O7" s="9" t="s">
        <v>18</v>
      </c>
      <c r="P7" s="10"/>
      <c r="Q7" s="10"/>
      <c r="R7" s="10"/>
    </row>
    <row r="8" spans="1:18" ht="30" customHeight="1" x14ac:dyDescent="0.25">
      <c r="B8" s="11">
        <v>2014</v>
      </c>
      <c r="C8" s="11" t="s">
        <v>137</v>
      </c>
      <c r="D8" s="2" t="s">
        <v>82</v>
      </c>
      <c r="E8" s="10" t="s">
        <v>139</v>
      </c>
      <c r="F8" s="3">
        <v>41947</v>
      </c>
      <c r="G8" s="27">
        <v>40</v>
      </c>
      <c r="H8" s="28"/>
      <c r="I8" s="10" t="s">
        <v>140</v>
      </c>
      <c r="J8" s="11" t="str">
        <f t="shared" si="0"/>
        <v>NO APLICA</v>
      </c>
      <c r="K8" s="11" t="str">
        <f t="shared" si="1"/>
        <v>NO APLICA</v>
      </c>
      <c r="L8" s="8" t="str">
        <f t="shared" si="5"/>
        <v>TRASLADO ALUMNOS</v>
      </c>
      <c r="M8" s="5">
        <f t="shared" si="6"/>
        <v>41947</v>
      </c>
      <c r="N8" s="5">
        <f t="shared" si="7"/>
        <v>41947</v>
      </c>
      <c r="O8" s="9">
        <v>35000</v>
      </c>
      <c r="P8" s="10"/>
      <c r="Q8" s="10"/>
      <c r="R8" s="10"/>
    </row>
    <row r="9" spans="1:18" ht="30" customHeight="1" x14ac:dyDescent="0.25">
      <c r="B9" s="11">
        <v>2014</v>
      </c>
      <c r="C9" s="11" t="s">
        <v>137</v>
      </c>
      <c r="D9" s="2" t="s">
        <v>82</v>
      </c>
      <c r="E9" s="10" t="s">
        <v>115</v>
      </c>
      <c r="F9" s="3">
        <v>41953</v>
      </c>
      <c r="G9" s="27">
        <v>41</v>
      </c>
      <c r="H9" s="28"/>
      <c r="I9" s="10" t="s">
        <v>122</v>
      </c>
      <c r="J9" s="11" t="str">
        <f t="shared" si="0"/>
        <v>NO APLICA</v>
      </c>
      <c r="K9" s="11" t="str">
        <f t="shared" si="1"/>
        <v>NO APLICA</v>
      </c>
      <c r="L9" s="8" t="str">
        <f t="shared" si="5"/>
        <v>MATERIALES DE FERRETERIA (DETALLE EN ORDEN DE COMPRA)</v>
      </c>
      <c r="M9" s="5">
        <f t="shared" si="6"/>
        <v>41953</v>
      </c>
      <c r="N9" s="5">
        <f t="shared" si="7"/>
        <v>41953</v>
      </c>
      <c r="O9" s="9">
        <v>24700</v>
      </c>
      <c r="P9" s="10"/>
      <c r="Q9" s="10"/>
      <c r="R9" s="10"/>
    </row>
    <row r="10" spans="1:18" ht="30" customHeight="1" x14ac:dyDescent="0.25">
      <c r="B10" s="11">
        <v>2014</v>
      </c>
      <c r="C10" s="11" t="s">
        <v>137</v>
      </c>
      <c r="D10" s="2" t="s">
        <v>82</v>
      </c>
      <c r="E10" s="10" t="s">
        <v>115</v>
      </c>
      <c r="F10" s="3">
        <v>41953</v>
      </c>
      <c r="G10" s="27">
        <v>42</v>
      </c>
      <c r="H10" s="28"/>
      <c r="I10" s="10" t="s">
        <v>122</v>
      </c>
      <c r="J10" s="11" t="str">
        <f t="shared" si="0"/>
        <v>NO APLICA</v>
      </c>
      <c r="K10" s="11" t="str">
        <f t="shared" si="1"/>
        <v>NO APLICA</v>
      </c>
      <c r="L10" s="8" t="str">
        <f t="shared" si="5"/>
        <v>MATERIALES DE FERRETERIA (DETALLE EN ORDEN DE COMPRA)</v>
      </c>
      <c r="M10" s="5">
        <f t="shared" si="6"/>
        <v>41953</v>
      </c>
      <c r="N10" s="5">
        <f t="shared" si="7"/>
        <v>41953</v>
      </c>
      <c r="O10" s="9">
        <v>39572</v>
      </c>
      <c r="P10" s="10"/>
      <c r="Q10" s="10"/>
      <c r="R10" s="10"/>
    </row>
    <row r="11" spans="1:18" ht="30" customHeight="1" x14ac:dyDescent="0.25">
      <c r="B11" s="11">
        <v>2014</v>
      </c>
      <c r="C11" s="11" t="s">
        <v>137</v>
      </c>
      <c r="D11" s="2" t="s">
        <v>82</v>
      </c>
      <c r="E11" s="10" t="s">
        <v>141</v>
      </c>
      <c r="F11" s="3">
        <v>41953</v>
      </c>
      <c r="G11" s="27">
        <v>43</v>
      </c>
      <c r="H11" s="28"/>
      <c r="I11" s="10" t="s">
        <v>132</v>
      </c>
      <c r="J11" s="11" t="str">
        <f t="shared" si="0"/>
        <v>NO APLICA</v>
      </c>
      <c r="K11" s="11" t="str">
        <f t="shared" si="1"/>
        <v>NO APLICA</v>
      </c>
      <c r="L11" s="8" t="str">
        <f t="shared" si="5"/>
        <v>MATERIALES DE ADORNO Y MOBILIARIO</v>
      </c>
      <c r="M11" s="5">
        <f t="shared" si="6"/>
        <v>41953</v>
      </c>
      <c r="N11" s="5">
        <f t="shared" si="7"/>
        <v>41953</v>
      </c>
      <c r="O11" s="9">
        <v>126140</v>
      </c>
      <c r="P11" s="10"/>
      <c r="Q11" s="10"/>
      <c r="R11" s="10"/>
    </row>
    <row r="12" spans="1:18" ht="30" customHeight="1" x14ac:dyDescent="0.25">
      <c r="B12" s="11">
        <v>2014</v>
      </c>
      <c r="C12" s="11" t="s">
        <v>137</v>
      </c>
      <c r="D12" s="2" t="s">
        <v>82</v>
      </c>
      <c r="E12" s="10" t="s">
        <v>142</v>
      </c>
      <c r="F12" s="3">
        <v>41953</v>
      </c>
      <c r="G12" s="27">
        <v>44</v>
      </c>
      <c r="H12" s="28"/>
      <c r="I12" s="10" t="s">
        <v>129</v>
      </c>
      <c r="J12" s="11" t="str">
        <f t="shared" si="0"/>
        <v>NO APLICA</v>
      </c>
      <c r="K12" s="11" t="str">
        <f t="shared" si="1"/>
        <v>NO APLICA</v>
      </c>
      <c r="L12" s="8" t="str">
        <f t="shared" si="5"/>
        <v>REPARACION CHAPA ELECTRICA</v>
      </c>
      <c r="M12" s="5">
        <f t="shared" si="6"/>
        <v>41953</v>
      </c>
      <c r="N12" s="5">
        <f t="shared" si="7"/>
        <v>41953</v>
      </c>
      <c r="O12" s="9">
        <v>120999</v>
      </c>
      <c r="P12" s="10"/>
      <c r="Q12" s="10"/>
      <c r="R12" s="10"/>
    </row>
    <row r="13" spans="1:18" ht="30" customHeight="1" x14ac:dyDescent="0.25">
      <c r="B13" s="11">
        <v>2014</v>
      </c>
      <c r="C13" s="11" t="s">
        <v>137</v>
      </c>
      <c r="D13" s="2" t="s">
        <v>82</v>
      </c>
      <c r="E13" s="10" t="s">
        <v>143</v>
      </c>
      <c r="F13" s="3">
        <v>41953</v>
      </c>
      <c r="G13" s="27">
        <v>45</v>
      </c>
      <c r="H13" s="28"/>
      <c r="I13" s="10" t="s">
        <v>144</v>
      </c>
      <c r="J13" s="11" t="str">
        <f t="shared" si="0"/>
        <v>NO APLICA</v>
      </c>
      <c r="K13" s="11" t="str">
        <f t="shared" si="1"/>
        <v>NO APLICA</v>
      </c>
      <c r="L13" s="8" t="str">
        <f t="shared" si="5"/>
        <v>REPARACION IMPRESORA</v>
      </c>
      <c r="M13" s="5">
        <f t="shared" si="6"/>
        <v>41953</v>
      </c>
      <c r="N13" s="5">
        <f t="shared" si="7"/>
        <v>41953</v>
      </c>
      <c r="O13" s="9">
        <v>58310</v>
      </c>
      <c r="P13" s="10"/>
      <c r="Q13" s="10"/>
      <c r="R13" s="10"/>
    </row>
    <row r="14" spans="1:18" ht="30" customHeight="1" x14ac:dyDescent="0.25">
      <c r="B14" s="11">
        <v>2014</v>
      </c>
      <c r="C14" s="11" t="s">
        <v>137</v>
      </c>
      <c r="D14" s="2" t="s">
        <v>82</v>
      </c>
      <c r="E14" s="10" t="s">
        <v>145</v>
      </c>
      <c r="F14" s="3">
        <v>41953</v>
      </c>
      <c r="G14" s="27">
        <v>46</v>
      </c>
      <c r="H14" s="28"/>
      <c r="I14" s="10" t="s">
        <v>129</v>
      </c>
      <c r="J14" s="11" t="str">
        <f t="shared" si="0"/>
        <v>NO APLICA</v>
      </c>
      <c r="K14" s="11" t="str">
        <f t="shared" si="1"/>
        <v>NO APLICA</v>
      </c>
      <c r="L14" s="8" t="str">
        <f t="shared" si="5"/>
        <v>CAMBIO DE EQUIPOS ELECTRICOS</v>
      </c>
      <c r="M14" s="5">
        <f t="shared" si="6"/>
        <v>41953</v>
      </c>
      <c r="N14" s="5">
        <f t="shared" si="7"/>
        <v>41953</v>
      </c>
      <c r="O14" s="9">
        <v>125902</v>
      </c>
      <c r="P14" s="10"/>
      <c r="Q14" s="10"/>
      <c r="R14" s="10"/>
    </row>
    <row r="15" spans="1:18" ht="30" customHeight="1" x14ac:dyDescent="0.25">
      <c r="B15" s="11">
        <v>2014</v>
      </c>
      <c r="C15" s="11" t="s">
        <v>137</v>
      </c>
      <c r="D15" s="2" t="s">
        <v>82</v>
      </c>
      <c r="E15" s="10" t="s">
        <v>146</v>
      </c>
      <c r="F15" s="3">
        <v>41953</v>
      </c>
      <c r="G15" s="27">
        <v>47</v>
      </c>
      <c r="H15" s="28"/>
      <c r="I15" s="10" t="s">
        <v>129</v>
      </c>
      <c r="J15" s="11" t="str">
        <f t="shared" si="0"/>
        <v>NO APLICA</v>
      </c>
      <c r="K15" s="11" t="str">
        <f t="shared" si="1"/>
        <v>NO APLICA</v>
      </c>
      <c r="L15" s="8" t="str">
        <f t="shared" si="5"/>
        <v>REPARAR CORTO CIRCUITO, CAMBIO DE AUTOMATICO</v>
      </c>
      <c r="M15" s="5">
        <f t="shared" si="6"/>
        <v>41953</v>
      </c>
      <c r="N15" s="5">
        <f t="shared" si="7"/>
        <v>41953</v>
      </c>
      <c r="O15" s="9">
        <v>103530</v>
      </c>
      <c r="P15" s="10"/>
      <c r="Q15" s="10"/>
      <c r="R15" s="10"/>
    </row>
    <row r="16" spans="1:18" ht="30" customHeight="1" x14ac:dyDescent="0.25">
      <c r="B16" s="11">
        <v>2014</v>
      </c>
      <c r="C16" s="11" t="s">
        <v>137</v>
      </c>
      <c r="D16" s="2" t="s">
        <v>82</v>
      </c>
      <c r="E16" s="10" t="s">
        <v>147</v>
      </c>
      <c r="F16" s="3">
        <v>41953</v>
      </c>
      <c r="G16" s="27">
        <v>48</v>
      </c>
      <c r="H16" s="28"/>
      <c r="I16" s="10" t="s">
        <v>132</v>
      </c>
      <c r="J16" s="11" t="str">
        <f t="shared" si="0"/>
        <v>NO APLICA</v>
      </c>
      <c r="K16" s="11" t="str">
        <f t="shared" si="1"/>
        <v>NO APLICA</v>
      </c>
      <c r="L16" s="8" t="str">
        <f t="shared" si="5"/>
        <v>UNIFORME PERSONAL</v>
      </c>
      <c r="M16" s="5">
        <f t="shared" si="6"/>
        <v>41953</v>
      </c>
      <c r="N16" s="5">
        <f t="shared" si="7"/>
        <v>41953</v>
      </c>
      <c r="O16" s="9">
        <v>119988</v>
      </c>
      <c r="P16" s="10"/>
      <c r="Q16" s="10"/>
      <c r="R16" s="10"/>
    </row>
    <row r="17" spans="2:18" ht="30" customHeight="1" x14ac:dyDescent="0.25">
      <c r="B17" s="11">
        <v>2014</v>
      </c>
      <c r="C17" s="11" t="s">
        <v>137</v>
      </c>
      <c r="D17" s="2" t="s">
        <v>82</v>
      </c>
      <c r="E17" s="10" t="s">
        <v>115</v>
      </c>
      <c r="F17" s="3">
        <v>41953</v>
      </c>
      <c r="G17" s="27">
        <v>49</v>
      </c>
      <c r="H17" s="28"/>
      <c r="I17" s="10" t="s">
        <v>122</v>
      </c>
      <c r="J17" s="11" t="str">
        <f t="shared" si="0"/>
        <v>NO APLICA</v>
      </c>
      <c r="K17" s="11" t="str">
        <f t="shared" si="1"/>
        <v>NO APLICA</v>
      </c>
      <c r="L17" s="8" t="str">
        <f t="shared" si="5"/>
        <v>MATERIALES DE FERRETERIA (DETALLE EN ORDEN DE COMPRA)</v>
      </c>
      <c r="M17" s="5">
        <f t="shared" si="6"/>
        <v>41953</v>
      </c>
      <c r="N17" s="5">
        <f t="shared" si="7"/>
        <v>41953</v>
      </c>
      <c r="O17" s="9">
        <v>26220</v>
      </c>
      <c r="P17" s="10"/>
      <c r="Q17" s="10"/>
      <c r="R17" s="10"/>
    </row>
    <row r="18" spans="2:18" ht="30" customHeight="1" x14ac:dyDescent="0.25">
      <c r="B18" s="11">
        <v>2014</v>
      </c>
      <c r="C18" s="11" t="s">
        <v>137</v>
      </c>
      <c r="D18" s="2" t="s">
        <v>82</v>
      </c>
      <c r="E18" s="10" t="s">
        <v>115</v>
      </c>
      <c r="F18" s="3">
        <v>41953</v>
      </c>
      <c r="G18" s="27">
        <v>50</v>
      </c>
      <c r="H18" s="28"/>
      <c r="I18" s="10" t="s">
        <v>122</v>
      </c>
      <c r="J18" s="11" t="str">
        <f t="shared" si="0"/>
        <v>NO APLICA</v>
      </c>
      <c r="K18" s="11" t="str">
        <f t="shared" si="1"/>
        <v>NO APLICA</v>
      </c>
      <c r="L18" s="8" t="str">
        <f t="shared" si="5"/>
        <v>MATERIALES DE FERRETERIA (DETALLE EN ORDEN DE COMPRA)</v>
      </c>
      <c r="M18" s="5">
        <f t="shared" si="6"/>
        <v>41953</v>
      </c>
      <c r="N18" s="5">
        <f t="shared" si="7"/>
        <v>41953</v>
      </c>
      <c r="O18" s="9">
        <v>119000</v>
      </c>
      <c r="P18" s="10"/>
      <c r="Q18" s="10"/>
      <c r="R18" s="10"/>
    </row>
    <row r="19" spans="2:18" ht="30" customHeight="1" x14ac:dyDescent="0.25">
      <c r="B19" s="11">
        <v>2014</v>
      </c>
      <c r="C19" s="11" t="s">
        <v>137</v>
      </c>
      <c r="D19" s="2" t="s">
        <v>82</v>
      </c>
      <c r="E19" s="10" t="s">
        <v>148</v>
      </c>
      <c r="F19" s="3">
        <v>41953</v>
      </c>
      <c r="G19" s="27">
        <v>51</v>
      </c>
      <c r="H19" s="28"/>
      <c r="I19" s="10" t="s">
        <v>149</v>
      </c>
      <c r="J19" s="11" t="str">
        <f t="shared" si="0"/>
        <v>NO APLICA</v>
      </c>
      <c r="K19" s="11" t="str">
        <f t="shared" si="1"/>
        <v>NO APLICA</v>
      </c>
      <c r="L19" s="8" t="str">
        <f t="shared" si="5"/>
        <v>MANO DE OBRAS REPARACION BOMBA DE AGUA</v>
      </c>
      <c r="M19" s="5">
        <f t="shared" si="6"/>
        <v>41953</v>
      </c>
      <c r="N19" s="5">
        <f t="shared" si="7"/>
        <v>41953</v>
      </c>
      <c r="O19" s="9">
        <v>37620</v>
      </c>
      <c r="P19" s="10"/>
      <c r="Q19" s="10"/>
      <c r="R19" s="10"/>
    </row>
    <row r="20" spans="2:18" ht="30" customHeight="1" x14ac:dyDescent="0.25">
      <c r="B20" s="11">
        <v>2014</v>
      </c>
      <c r="C20" s="11" t="s">
        <v>137</v>
      </c>
      <c r="D20" s="2" t="s">
        <v>82</v>
      </c>
      <c r="E20" s="10" t="s">
        <v>150</v>
      </c>
      <c r="F20" s="3">
        <v>41953</v>
      </c>
      <c r="G20" s="27">
        <v>52</v>
      </c>
      <c r="H20" s="28"/>
      <c r="I20" s="10" t="s">
        <v>129</v>
      </c>
      <c r="J20" s="11" t="str">
        <f t="shared" si="0"/>
        <v>NO APLICA</v>
      </c>
      <c r="K20" s="11" t="str">
        <f t="shared" si="1"/>
        <v>NO APLICA</v>
      </c>
      <c r="L20" s="8" t="str">
        <f t="shared" si="5"/>
        <v>ADQUISICION DE TELEFONO INALAMBRICO</v>
      </c>
      <c r="M20" s="5">
        <f t="shared" si="6"/>
        <v>41953</v>
      </c>
      <c r="N20" s="5">
        <f t="shared" si="7"/>
        <v>41953</v>
      </c>
      <c r="O20" s="9">
        <v>67830</v>
      </c>
      <c r="P20" s="10"/>
      <c r="Q20" s="10"/>
      <c r="R20" s="10"/>
    </row>
    <row r="21" spans="2:18" ht="30" customHeight="1" x14ac:dyDescent="0.25">
      <c r="B21" s="11">
        <v>2014</v>
      </c>
      <c r="C21" s="11" t="s">
        <v>137</v>
      </c>
      <c r="D21" s="2" t="s">
        <v>82</v>
      </c>
      <c r="E21" s="10" t="s">
        <v>151</v>
      </c>
      <c r="F21" s="3">
        <v>41953</v>
      </c>
      <c r="G21" s="27">
        <v>53</v>
      </c>
      <c r="H21" s="28"/>
      <c r="I21" s="10" t="s">
        <v>124</v>
      </c>
      <c r="J21" s="11" t="str">
        <f t="shared" si="0"/>
        <v>77.355.880-9</v>
      </c>
      <c r="K21" s="11" t="str">
        <f t="shared" si="1"/>
        <v>NO APLICA</v>
      </c>
      <c r="L21" s="8" t="str">
        <f t="shared" si="5"/>
        <v>MATERIALES DE OFICINA (DETALLE EN ORDEN DE COMPRA)</v>
      </c>
      <c r="M21" s="5">
        <f t="shared" si="6"/>
        <v>41953</v>
      </c>
      <c r="N21" s="5">
        <f t="shared" si="7"/>
        <v>41953</v>
      </c>
      <c r="O21" s="9">
        <v>123820</v>
      </c>
      <c r="P21" s="10"/>
      <c r="Q21" s="10"/>
      <c r="R21" s="10"/>
    </row>
    <row r="22" spans="2:18" ht="30" customHeight="1" x14ac:dyDescent="0.25">
      <c r="B22" s="11">
        <v>2014</v>
      </c>
      <c r="C22" s="11" t="s">
        <v>137</v>
      </c>
      <c r="D22" s="2" t="s">
        <v>82</v>
      </c>
      <c r="E22" s="10" t="s">
        <v>115</v>
      </c>
      <c r="F22" s="3">
        <v>41953</v>
      </c>
      <c r="G22" s="27">
        <v>54</v>
      </c>
      <c r="H22" s="28"/>
      <c r="I22" s="10" t="s">
        <v>152</v>
      </c>
      <c r="J22" s="11" t="str">
        <f t="shared" ref="J22:J85" si="8">IF(ISERROR(VLOOKUP(I22,proveedor,2,FALSE)),"",VLOOKUP(I22,proveedor,2,FALSE))</f>
        <v>76.182.753-7</v>
      </c>
      <c r="K22" s="11" t="str">
        <f t="shared" si="1"/>
        <v>NO APLICA</v>
      </c>
      <c r="L22" s="8" t="str">
        <f t="shared" si="5"/>
        <v>MATERIALES DE FERRETERIA (DETALLE EN ORDEN DE COMPRA)</v>
      </c>
      <c r="M22" s="5">
        <f t="shared" si="6"/>
        <v>41953</v>
      </c>
      <c r="N22" s="5">
        <f t="shared" si="7"/>
        <v>41953</v>
      </c>
      <c r="O22" s="9">
        <v>93965</v>
      </c>
      <c r="P22" s="10"/>
      <c r="Q22" s="10"/>
      <c r="R22" s="10"/>
    </row>
    <row r="23" spans="2:18" ht="30" customHeight="1" x14ac:dyDescent="0.25">
      <c r="B23" s="11">
        <v>2014</v>
      </c>
      <c r="C23" s="11" t="s">
        <v>137</v>
      </c>
      <c r="D23" s="2" t="s">
        <v>82</v>
      </c>
      <c r="E23" s="10" t="s">
        <v>153</v>
      </c>
      <c r="F23" s="3">
        <v>41953</v>
      </c>
      <c r="G23" s="27">
        <v>55</v>
      </c>
      <c r="H23" s="28"/>
      <c r="I23" s="10" t="s">
        <v>124</v>
      </c>
      <c r="J23" s="11" t="str">
        <f t="shared" si="8"/>
        <v>77.355.880-9</v>
      </c>
      <c r="K23" s="11" t="str">
        <f t="shared" si="1"/>
        <v>NO APLICA</v>
      </c>
      <c r="L23" s="8" t="str">
        <f t="shared" si="5"/>
        <v>TINTAS Y TONER</v>
      </c>
      <c r="M23" s="5">
        <f t="shared" si="6"/>
        <v>41953</v>
      </c>
      <c r="N23" s="5">
        <f t="shared" si="7"/>
        <v>41953</v>
      </c>
      <c r="O23" s="9">
        <v>120000</v>
      </c>
      <c r="P23" s="10"/>
      <c r="Q23" s="10"/>
      <c r="R23" s="10"/>
    </row>
    <row r="24" spans="2:18" ht="30" customHeight="1" x14ac:dyDescent="0.25">
      <c r="B24" s="11">
        <v>2014</v>
      </c>
      <c r="C24" s="11" t="s">
        <v>137</v>
      </c>
      <c r="D24" s="2" t="s">
        <v>82</v>
      </c>
      <c r="E24" s="10" t="s">
        <v>154</v>
      </c>
      <c r="F24" s="3">
        <v>41953</v>
      </c>
      <c r="G24" s="27">
        <v>56</v>
      </c>
      <c r="H24" s="28"/>
      <c r="I24" s="10" t="s">
        <v>124</v>
      </c>
      <c r="J24" s="11" t="str">
        <f t="shared" si="8"/>
        <v>77.355.880-9</v>
      </c>
      <c r="K24" s="11" t="str">
        <f t="shared" si="1"/>
        <v>NO APLICA</v>
      </c>
      <c r="L24" s="8" t="str">
        <f t="shared" si="5"/>
        <v>EQUIPO MINICOMPONENTE</v>
      </c>
      <c r="M24" s="5">
        <f t="shared" si="6"/>
        <v>41953</v>
      </c>
      <c r="N24" s="5">
        <f t="shared" si="7"/>
        <v>41953</v>
      </c>
      <c r="O24" s="9">
        <v>105000</v>
      </c>
      <c r="P24" s="10"/>
      <c r="Q24" s="10"/>
      <c r="R24" s="10"/>
    </row>
    <row r="25" spans="2:18" ht="30" customHeight="1" x14ac:dyDescent="0.25">
      <c r="B25" s="11">
        <v>2014</v>
      </c>
      <c r="C25" s="11" t="s">
        <v>137</v>
      </c>
      <c r="D25" s="2" t="s">
        <v>82</v>
      </c>
      <c r="E25" s="10" t="s">
        <v>155</v>
      </c>
      <c r="F25" s="3">
        <v>41953</v>
      </c>
      <c r="G25" s="27">
        <v>57</v>
      </c>
      <c r="H25" s="28"/>
      <c r="I25" s="10" t="s">
        <v>129</v>
      </c>
      <c r="J25" s="11" t="str">
        <f t="shared" ref="J25:J26" si="9">IF(ISERROR(VLOOKUP(I25,proveedor,2,FALSE)),"",VLOOKUP(I25,proveedor,2,FALSE))</f>
        <v>NO APLICA</v>
      </c>
      <c r="K25" s="11" t="str">
        <f t="shared" ref="K25:K26" si="10">IF(ISERROR(VLOOKUP(I25,proveedor2,3,FALSE)),"",VLOOKUP(I25,proveedor2,3,FALSE))</f>
        <v>NO APLICA</v>
      </c>
      <c r="L25" s="8" t="str">
        <f t="shared" ref="L25:L26" si="11">E25</f>
        <v>REPARACION PUERTA DE SALA DE CLASES</v>
      </c>
      <c r="M25" s="5">
        <f t="shared" ref="M25:M26" si="12">F25</f>
        <v>41953</v>
      </c>
      <c r="N25" s="5">
        <f t="shared" ref="N25:N26" si="13">M25</f>
        <v>41953</v>
      </c>
      <c r="O25" s="9">
        <v>92820</v>
      </c>
      <c r="P25" s="10"/>
      <c r="Q25" s="10"/>
      <c r="R25" s="10"/>
    </row>
    <row r="26" spans="2:18" ht="30" customHeight="1" x14ac:dyDescent="0.25">
      <c r="B26" s="11">
        <v>2014</v>
      </c>
      <c r="C26" s="11" t="s">
        <v>137</v>
      </c>
      <c r="D26" s="2" t="s">
        <v>82</v>
      </c>
      <c r="E26" s="10" t="s">
        <v>115</v>
      </c>
      <c r="F26" s="3">
        <v>41953</v>
      </c>
      <c r="G26" s="27">
        <v>58</v>
      </c>
      <c r="H26" s="28"/>
      <c r="I26" s="10" t="s">
        <v>122</v>
      </c>
      <c r="J26" s="11" t="str">
        <f t="shared" si="9"/>
        <v>NO APLICA</v>
      </c>
      <c r="K26" s="11" t="str">
        <f t="shared" si="10"/>
        <v>NO APLICA</v>
      </c>
      <c r="L26" s="8" t="str">
        <f t="shared" si="11"/>
        <v>MATERIALES DE FERRETERIA (DETALLE EN ORDEN DE COMPRA)</v>
      </c>
      <c r="M26" s="5">
        <f t="shared" si="12"/>
        <v>41953</v>
      </c>
      <c r="N26" s="5">
        <f t="shared" si="13"/>
        <v>41953</v>
      </c>
      <c r="O26" s="9">
        <v>11690</v>
      </c>
      <c r="P26" s="10"/>
      <c r="Q26" s="10"/>
      <c r="R26" s="10"/>
    </row>
    <row r="27" spans="2:18" ht="30" customHeight="1" x14ac:dyDescent="0.25">
      <c r="B27" s="11">
        <v>2014</v>
      </c>
      <c r="C27" s="11" t="s">
        <v>137</v>
      </c>
      <c r="D27" s="2" t="s">
        <v>82</v>
      </c>
      <c r="E27" s="10" t="s">
        <v>156</v>
      </c>
      <c r="F27" s="3">
        <v>41953</v>
      </c>
      <c r="G27" s="27">
        <v>59</v>
      </c>
      <c r="H27" s="28"/>
      <c r="I27" s="10" t="s">
        <v>157</v>
      </c>
      <c r="J27" s="11" t="str">
        <f t="shared" si="8"/>
        <v>NO APLICA</v>
      </c>
      <c r="K27" s="11" t="str">
        <f t="shared" si="1"/>
        <v>NO APLICA</v>
      </c>
      <c r="L27" s="8" t="str">
        <f t="shared" si="5"/>
        <v>CAMBIO PANTALLA HP MINI 1101</v>
      </c>
      <c r="M27" s="5">
        <f t="shared" si="6"/>
        <v>41953</v>
      </c>
      <c r="N27" s="5">
        <f t="shared" si="7"/>
        <v>41953</v>
      </c>
      <c r="O27" s="9">
        <v>99800</v>
      </c>
      <c r="P27" s="10"/>
      <c r="Q27" s="10"/>
      <c r="R27" s="10"/>
    </row>
    <row r="28" spans="2:18" ht="30" customHeight="1" x14ac:dyDescent="0.25">
      <c r="B28" s="11">
        <v>2014</v>
      </c>
      <c r="C28" s="11" t="s">
        <v>137</v>
      </c>
      <c r="D28" s="2" t="s">
        <v>82</v>
      </c>
      <c r="E28" s="10" t="s">
        <v>158</v>
      </c>
      <c r="F28" s="3">
        <v>41953</v>
      </c>
      <c r="G28" s="27">
        <v>60</v>
      </c>
      <c r="H28" s="28"/>
      <c r="I28" s="10" t="s">
        <v>120</v>
      </c>
      <c r="J28" s="11" t="str">
        <f t="shared" si="8"/>
        <v>NO APLICA</v>
      </c>
      <c r="K28" s="11" t="str">
        <f t="shared" si="1"/>
        <v>NO APLICA</v>
      </c>
      <c r="L28" s="8" t="str">
        <f t="shared" si="5"/>
        <v>TRASLADO ALUMNOS LICEO REQUINOA A CAMPEONATO DE FUTBOL</v>
      </c>
      <c r="M28" s="5">
        <f t="shared" si="6"/>
        <v>41953</v>
      </c>
      <c r="N28" s="5">
        <f t="shared" si="7"/>
        <v>41953</v>
      </c>
      <c r="O28" s="9">
        <v>70000</v>
      </c>
      <c r="P28" s="10"/>
      <c r="Q28" s="10"/>
      <c r="R28" s="10"/>
    </row>
    <row r="29" spans="2:18" ht="30" customHeight="1" x14ac:dyDescent="0.25">
      <c r="B29" s="11">
        <v>2014</v>
      </c>
      <c r="C29" s="11" t="s">
        <v>137</v>
      </c>
      <c r="D29" s="2" t="s">
        <v>82</v>
      </c>
      <c r="E29" s="10" t="s">
        <v>159</v>
      </c>
      <c r="F29" s="3">
        <v>41953</v>
      </c>
      <c r="G29" s="27">
        <v>61</v>
      </c>
      <c r="H29" s="28"/>
      <c r="I29" s="10" t="s">
        <v>120</v>
      </c>
      <c r="J29" s="11" t="str">
        <f t="shared" si="8"/>
        <v>NO APLICA</v>
      </c>
      <c r="K29" s="11" t="str">
        <f t="shared" si="1"/>
        <v>NO APLICA</v>
      </c>
      <c r="L29" s="8" t="str">
        <f t="shared" si="5"/>
        <v xml:space="preserve">TRASLADO ALUMNOS A ACTIVIDAD CULTURAL </v>
      </c>
      <c r="M29" s="5">
        <f t="shared" si="6"/>
        <v>41953</v>
      </c>
      <c r="N29" s="5">
        <f t="shared" si="7"/>
        <v>41953</v>
      </c>
      <c r="O29" s="9">
        <v>110000</v>
      </c>
      <c r="P29" s="10"/>
      <c r="Q29" s="10"/>
      <c r="R29" s="10"/>
    </row>
    <row r="30" spans="2:18" ht="30" customHeight="1" x14ac:dyDescent="0.25">
      <c r="B30" s="11">
        <v>2014</v>
      </c>
      <c r="C30" s="11" t="s">
        <v>137</v>
      </c>
      <c r="D30" s="2" t="s">
        <v>82</v>
      </c>
      <c r="E30" s="10" t="s">
        <v>160</v>
      </c>
      <c r="F30" s="3">
        <v>41953</v>
      </c>
      <c r="G30" s="27">
        <v>62</v>
      </c>
      <c r="H30" s="28"/>
      <c r="I30" s="10" t="s">
        <v>120</v>
      </c>
      <c r="J30" s="11" t="str">
        <f t="shared" si="8"/>
        <v>NO APLICA</v>
      </c>
      <c r="K30" s="11" t="str">
        <f t="shared" si="1"/>
        <v>NO APLICA</v>
      </c>
      <c r="L30" s="8" t="str">
        <f t="shared" si="5"/>
        <v>TRASLADO ALUMNOS A ACTIVIDAD DEPORTIVA</v>
      </c>
      <c r="M30" s="5">
        <f t="shared" si="6"/>
        <v>41953</v>
      </c>
      <c r="N30" s="5">
        <f t="shared" si="7"/>
        <v>41953</v>
      </c>
      <c r="O30" s="9">
        <v>50000</v>
      </c>
      <c r="P30" s="10"/>
      <c r="Q30" s="10"/>
      <c r="R30" s="10"/>
    </row>
    <row r="31" spans="2:18" ht="30" customHeight="1" x14ac:dyDescent="0.25">
      <c r="B31" s="11">
        <v>2014</v>
      </c>
      <c r="C31" s="11" t="s">
        <v>137</v>
      </c>
      <c r="D31" s="2" t="s">
        <v>82</v>
      </c>
      <c r="E31" s="10" t="s">
        <v>160</v>
      </c>
      <c r="F31" s="3">
        <v>41953</v>
      </c>
      <c r="G31" s="27">
        <v>63</v>
      </c>
      <c r="H31" s="28"/>
      <c r="I31" s="10" t="s">
        <v>161</v>
      </c>
      <c r="J31" s="11" t="str">
        <f t="shared" si="8"/>
        <v>NO APLICA</v>
      </c>
      <c r="K31" s="11" t="str">
        <f t="shared" si="1"/>
        <v>NO APLICA</v>
      </c>
      <c r="L31" s="8" t="str">
        <f t="shared" si="5"/>
        <v>TRASLADO ALUMNOS A ACTIVIDAD DEPORTIVA</v>
      </c>
      <c r="M31" s="5">
        <f t="shared" si="6"/>
        <v>41953</v>
      </c>
      <c r="N31" s="5">
        <f t="shared" si="7"/>
        <v>41953</v>
      </c>
      <c r="O31" s="9">
        <v>60000</v>
      </c>
      <c r="P31" s="10"/>
      <c r="Q31" s="10"/>
      <c r="R31" s="10"/>
    </row>
    <row r="32" spans="2:18" ht="30" customHeight="1" x14ac:dyDescent="0.25">
      <c r="B32" s="11">
        <v>2014</v>
      </c>
      <c r="C32" s="11" t="s">
        <v>137</v>
      </c>
      <c r="D32" s="2" t="s">
        <v>82</v>
      </c>
      <c r="E32" s="10" t="s">
        <v>160</v>
      </c>
      <c r="F32" s="3">
        <v>41953</v>
      </c>
      <c r="G32" s="27">
        <v>64</v>
      </c>
      <c r="H32" s="28"/>
      <c r="I32" s="10" t="s">
        <v>162</v>
      </c>
      <c r="J32" s="11" t="str">
        <f t="shared" si="8"/>
        <v>NO APLICA</v>
      </c>
      <c r="K32" s="11" t="str">
        <f t="shared" si="1"/>
        <v>NO APLICA</v>
      </c>
      <c r="L32" s="8" t="str">
        <f t="shared" si="5"/>
        <v>TRASLADO ALUMNOS A ACTIVIDAD DEPORTIVA</v>
      </c>
      <c r="M32" s="5">
        <f t="shared" si="6"/>
        <v>41953</v>
      </c>
      <c r="N32" s="5">
        <f t="shared" si="7"/>
        <v>41953</v>
      </c>
      <c r="O32" s="9">
        <v>30000</v>
      </c>
      <c r="P32" s="10"/>
      <c r="Q32" s="10"/>
      <c r="R32" s="10"/>
    </row>
    <row r="33" spans="2:18" ht="30" customHeight="1" x14ac:dyDescent="0.25">
      <c r="B33" s="11">
        <v>2014</v>
      </c>
      <c r="C33" s="11" t="s">
        <v>137</v>
      </c>
      <c r="D33" s="2" t="s">
        <v>82</v>
      </c>
      <c r="E33" s="10" t="s">
        <v>119</v>
      </c>
      <c r="F33" s="3">
        <v>41953</v>
      </c>
      <c r="G33" s="27">
        <v>65</v>
      </c>
      <c r="H33" s="28"/>
      <c r="I33" s="10" t="s">
        <v>120</v>
      </c>
      <c r="J33" s="11" t="str">
        <f t="shared" si="8"/>
        <v>NO APLICA</v>
      </c>
      <c r="K33" s="11" t="str">
        <f t="shared" si="1"/>
        <v>NO APLICA</v>
      </c>
      <c r="L33" s="8" t="str">
        <f t="shared" si="5"/>
        <v>TRASLADO ALUMNOS LICEO REQUINOA</v>
      </c>
      <c r="M33" s="5">
        <f t="shared" si="6"/>
        <v>41953</v>
      </c>
      <c r="N33" s="5">
        <f t="shared" si="7"/>
        <v>41953</v>
      </c>
      <c r="O33" s="9">
        <v>70000</v>
      </c>
      <c r="P33" s="10"/>
      <c r="Q33" s="10"/>
      <c r="R33" s="10"/>
    </row>
    <row r="34" spans="2:18" ht="30" customHeight="1" x14ac:dyDescent="0.25">
      <c r="B34" s="11">
        <v>2014</v>
      </c>
      <c r="C34" s="11" t="s">
        <v>137</v>
      </c>
      <c r="D34" s="2" t="s">
        <v>82</v>
      </c>
      <c r="E34" s="10" t="s">
        <v>163</v>
      </c>
      <c r="F34" s="3">
        <v>41953</v>
      </c>
      <c r="G34" s="27">
        <v>66</v>
      </c>
      <c r="H34" s="28"/>
      <c r="I34" s="10" t="s">
        <v>121</v>
      </c>
      <c r="J34" s="11" t="str">
        <f t="shared" si="8"/>
        <v>76.280.703-3</v>
      </c>
      <c r="K34" s="11" t="str">
        <f t="shared" si="1"/>
        <v>NO APLICA</v>
      </c>
      <c r="L34" s="8" t="str">
        <f t="shared" si="5"/>
        <v>VIDRIOS</v>
      </c>
      <c r="M34" s="5">
        <f t="shared" si="6"/>
        <v>41953</v>
      </c>
      <c r="N34" s="5">
        <f t="shared" si="7"/>
        <v>41953</v>
      </c>
      <c r="O34" s="9">
        <v>25109</v>
      </c>
      <c r="P34" s="10"/>
      <c r="Q34" s="10"/>
      <c r="R34" s="10"/>
    </row>
    <row r="35" spans="2:18" ht="30" customHeight="1" x14ac:dyDescent="0.25">
      <c r="B35" s="11">
        <v>2014</v>
      </c>
      <c r="C35" s="11" t="s">
        <v>137</v>
      </c>
      <c r="D35" s="2" t="s">
        <v>82</v>
      </c>
      <c r="E35" s="10" t="s">
        <v>164</v>
      </c>
      <c r="F35" s="3">
        <v>41953</v>
      </c>
      <c r="G35" s="27">
        <v>67</v>
      </c>
      <c r="H35" s="28"/>
      <c r="I35" s="10" t="s">
        <v>165</v>
      </c>
      <c r="J35" s="11" t="str">
        <f t="shared" si="8"/>
        <v>NO APLICA</v>
      </c>
      <c r="K35" s="11" t="str">
        <f t="shared" si="1"/>
        <v>NO APLICA</v>
      </c>
      <c r="L35" s="8" t="str">
        <f t="shared" si="5"/>
        <v>DOCUMENTAL SEWELL</v>
      </c>
      <c r="M35" s="5">
        <f t="shared" si="6"/>
        <v>41953</v>
      </c>
      <c r="N35" s="5">
        <f t="shared" si="7"/>
        <v>41953</v>
      </c>
      <c r="O35" s="9">
        <v>20000</v>
      </c>
      <c r="P35" s="10"/>
      <c r="Q35" s="10"/>
      <c r="R35" s="10"/>
    </row>
    <row r="36" spans="2:18" ht="30" customHeight="1" x14ac:dyDescent="0.25">
      <c r="B36" s="11">
        <v>2014</v>
      </c>
      <c r="C36" s="11" t="s">
        <v>137</v>
      </c>
      <c r="D36" s="2" t="s">
        <v>82</v>
      </c>
      <c r="E36" s="10" t="s">
        <v>166</v>
      </c>
      <c r="F36" s="3">
        <v>41953</v>
      </c>
      <c r="G36" s="27">
        <v>68</v>
      </c>
      <c r="H36" s="28"/>
      <c r="I36" s="10" t="s">
        <v>157</v>
      </c>
      <c r="J36" s="11" t="str">
        <f t="shared" si="8"/>
        <v>NO APLICA</v>
      </c>
      <c r="K36" s="11" t="str">
        <f t="shared" si="1"/>
        <v>NO APLICA</v>
      </c>
      <c r="L36" s="8" t="str">
        <f t="shared" si="5"/>
        <v>SERVICIO DE FORMATEO NETBOOK</v>
      </c>
      <c r="M36" s="5">
        <f t="shared" si="6"/>
        <v>41953</v>
      </c>
      <c r="N36" s="5">
        <f t="shared" si="7"/>
        <v>41953</v>
      </c>
      <c r="O36" s="9">
        <v>90000</v>
      </c>
      <c r="P36" s="10"/>
      <c r="Q36" s="10"/>
      <c r="R36" s="10"/>
    </row>
    <row r="37" spans="2:18" ht="30" customHeight="1" x14ac:dyDescent="0.25">
      <c r="B37" s="11">
        <v>2014</v>
      </c>
      <c r="C37" s="11" t="s">
        <v>137</v>
      </c>
      <c r="D37" s="2" t="s">
        <v>82</v>
      </c>
      <c r="E37" s="10" t="s">
        <v>167</v>
      </c>
      <c r="F37" s="3">
        <v>41953</v>
      </c>
      <c r="G37" s="27">
        <v>69</v>
      </c>
      <c r="H37" s="28"/>
      <c r="I37" s="10" t="s">
        <v>131</v>
      </c>
      <c r="J37" s="11" t="str">
        <f t="shared" si="8"/>
        <v>NO APLICA</v>
      </c>
      <c r="K37" s="11" t="str">
        <f t="shared" si="1"/>
        <v>NO APLICA</v>
      </c>
      <c r="L37" s="8" t="str">
        <f t="shared" si="5"/>
        <v>TIMBRES DIDACTICOS</v>
      </c>
      <c r="M37" s="5">
        <f t="shared" si="6"/>
        <v>41953</v>
      </c>
      <c r="N37" s="5">
        <f t="shared" si="7"/>
        <v>41953</v>
      </c>
      <c r="O37" s="9">
        <v>59500</v>
      </c>
      <c r="P37" s="10"/>
      <c r="Q37" s="10"/>
      <c r="R37" s="10"/>
    </row>
    <row r="38" spans="2:18" ht="30" customHeight="1" x14ac:dyDescent="0.25">
      <c r="B38" s="11">
        <v>2014</v>
      </c>
      <c r="C38" s="11" t="s">
        <v>137</v>
      </c>
      <c r="D38" s="2" t="s">
        <v>82</v>
      </c>
      <c r="E38" s="10" t="s">
        <v>115</v>
      </c>
      <c r="F38" s="3">
        <v>41953</v>
      </c>
      <c r="G38" s="27">
        <v>70</v>
      </c>
      <c r="H38" s="28"/>
      <c r="I38" s="10" t="s">
        <v>122</v>
      </c>
      <c r="J38" s="11" t="str">
        <f t="shared" si="8"/>
        <v>NO APLICA</v>
      </c>
      <c r="K38" s="11" t="str">
        <f t="shared" si="1"/>
        <v>NO APLICA</v>
      </c>
      <c r="L38" s="8" t="str">
        <f t="shared" si="5"/>
        <v>MATERIALES DE FERRETERIA (DETALLE EN ORDEN DE COMPRA)</v>
      </c>
      <c r="M38" s="5">
        <f t="shared" si="6"/>
        <v>41953</v>
      </c>
      <c r="N38" s="5">
        <f t="shared" si="7"/>
        <v>41953</v>
      </c>
      <c r="O38" s="9">
        <v>8250</v>
      </c>
      <c r="P38" s="10"/>
      <c r="Q38" s="10"/>
      <c r="R38" s="10"/>
    </row>
    <row r="39" spans="2:18" ht="30" customHeight="1" x14ac:dyDescent="0.25">
      <c r="B39" s="11">
        <v>2014</v>
      </c>
      <c r="C39" s="11" t="s">
        <v>137</v>
      </c>
      <c r="D39" s="2" t="s">
        <v>82</v>
      </c>
      <c r="E39" s="10" t="s">
        <v>168</v>
      </c>
      <c r="F39" s="3">
        <v>41953</v>
      </c>
      <c r="G39" s="27">
        <v>71</v>
      </c>
      <c r="H39" s="28"/>
      <c r="I39" s="10" t="s">
        <v>116</v>
      </c>
      <c r="J39" s="11" t="str">
        <f t="shared" si="8"/>
        <v>NO APLICA</v>
      </c>
      <c r="K39" s="11" t="str">
        <f t="shared" si="1"/>
        <v>NO APLICA</v>
      </c>
      <c r="L39" s="8" t="str">
        <f t="shared" si="5"/>
        <v>GAS LICUADO DE 5 KG.</v>
      </c>
      <c r="M39" s="5">
        <f t="shared" si="6"/>
        <v>41953</v>
      </c>
      <c r="N39" s="5">
        <f t="shared" si="7"/>
        <v>41953</v>
      </c>
      <c r="O39" s="9">
        <v>8000</v>
      </c>
      <c r="P39" s="10"/>
      <c r="Q39" s="10"/>
      <c r="R39" s="10"/>
    </row>
    <row r="40" spans="2:18" ht="30" customHeight="1" x14ac:dyDescent="0.25">
      <c r="B40" s="11">
        <v>2014</v>
      </c>
      <c r="C40" s="11" t="s">
        <v>137</v>
      </c>
      <c r="D40" s="2" t="s">
        <v>82</v>
      </c>
      <c r="E40" s="10" t="s">
        <v>169</v>
      </c>
      <c r="F40" s="3">
        <v>41953</v>
      </c>
      <c r="G40" s="27">
        <v>72</v>
      </c>
      <c r="H40" s="28"/>
      <c r="I40" s="10" t="s">
        <v>116</v>
      </c>
      <c r="J40" s="11" t="str">
        <f t="shared" si="8"/>
        <v>NO APLICA</v>
      </c>
      <c r="K40" s="11" t="str">
        <f t="shared" si="1"/>
        <v>NO APLICA</v>
      </c>
      <c r="L40" s="8" t="str">
        <f t="shared" si="5"/>
        <v>GAS LICUADO DE 45 KG.</v>
      </c>
      <c r="M40" s="5">
        <f t="shared" si="6"/>
        <v>41953</v>
      </c>
      <c r="N40" s="5">
        <f t="shared" si="7"/>
        <v>41953</v>
      </c>
      <c r="O40" s="9">
        <v>57000</v>
      </c>
      <c r="P40" s="10"/>
      <c r="Q40" s="10"/>
      <c r="R40" s="10"/>
    </row>
    <row r="41" spans="2:18" ht="30" customHeight="1" x14ac:dyDescent="0.25">
      <c r="B41" s="11">
        <v>2014</v>
      </c>
      <c r="C41" s="11" t="s">
        <v>137</v>
      </c>
      <c r="D41" s="2" t="s">
        <v>82</v>
      </c>
      <c r="E41" s="10" t="s">
        <v>115</v>
      </c>
      <c r="F41" s="3">
        <v>41953</v>
      </c>
      <c r="G41" s="27">
        <v>73</v>
      </c>
      <c r="H41" s="28"/>
      <c r="I41" s="10" t="s">
        <v>122</v>
      </c>
      <c r="J41" s="11" t="str">
        <f t="shared" si="8"/>
        <v>NO APLICA</v>
      </c>
      <c r="K41" s="11" t="str">
        <f t="shared" si="1"/>
        <v>NO APLICA</v>
      </c>
      <c r="L41" s="8" t="str">
        <f t="shared" si="5"/>
        <v>MATERIALES DE FERRETERIA (DETALLE EN ORDEN DE COMPRA)</v>
      </c>
      <c r="M41" s="5">
        <f t="shared" si="6"/>
        <v>41953</v>
      </c>
      <c r="N41" s="5">
        <f t="shared" si="7"/>
        <v>41953</v>
      </c>
      <c r="O41" s="9">
        <v>7200</v>
      </c>
      <c r="P41" s="10"/>
      <c r="Q41" s="10"/>
      <c r="R41" s="10"/>
    </row>
    <row r="42" spans="2:18" ht="30" customHeight="1" x14ac:dyDescent="0.25">
      <c r="B42" s="11">
        <v>2014</v>
      </c>
      <c r="C42" s="11" t="s">
        <v>137</v>
      </c>
      <c r="D42" s="2" t="s">
        <v>82</v>
      </c>
      <c r="E42" s="10" t="s">
        <v>170</v>
      </c>
      <c r="F42" s="3">
        <v>41953</v>
      </c>
      <c r="G42" s="27">
        <v>74</v>
      </c>
      <c r="H42" s="28"/>
      <c r="I42" s="10" t="s">
        <v>128</v>
      </c>
      <c r="J42" s="11" t="str">
        <f t="shared" si="8"/>
        <v>NO APLICA</v>
      </c>
      <c r="K42" s="11" t="str">
        <f t="shared" si="1"/>
        <v>NO APLICA</v>
      </c>
      <c r="L42" s="8" t="str">
        <f t="shared" si="5"/>
        <v>MEDALLAS</v>
      </c>
      <c r="M42" s="5">
        <f t="shared" si="6"/>
        <v>41953</v>
      </c>
      <c r="N42" s="5">
        <f t="shared" si="7"/>
        <v>41953</v>
      </c>
      <c r="O42" s="9">
        <v>37200</v>
      </c>
      <c r="P42" s="10"/>
      <c r="Q42" s="10"/>
      <c r="R42" s="10"/>
    </row>
    <row r="43" spans="2:18" ht="30" customHeight="1" x14ac:dyDescent="0.25">
      <c r="B43" s="11">
        <v>2014</v>
      </c>
      <c r="C43" s="11" t="s">
        <v>137</v>
      </c>
      <c r="D43" s="2" t="s">
        <v>82</v>
      </c>
      <c r="E43" s="10" t="s">
        <v>115</v>
      </c>
      <c r="F43" s="3">
        <v>41953</v>
      </c>
      <c r="G43" s="27">
        <v>75</v>
      </c>
      <c r="H43" s="28"/>
      <c r="I43" s="10" t="s">
        <v>122</v>
      </c>
      <c r="J43" s="11" t="str">
        <f t="shared" si="8"/>
        <v>NO APLICA</v>
      </c>
      <c r="K43" s="11" t="str">
        <f t="shared" si="1"/>
        <v>NO APLICA</v>
      </c>
      <c r="L43" s="8" t="str">
        <f t="shared" si="5"/>
        <v>MATERIALES DE FERRETERIA (DETALLE EN ORDEN DE COMPRA)</v>
      </c>
      <c r="M43" s="5">
        <f t="shared" si="6"/>
        <v>41953</v>
      </c>
      <c r="N43" s="5">
        <f t="shared" si="7"/>
        <v>41953</v>
      </c>
      <c r="O43" s="9">
        <v>48848</v>
      </c>
      <c r="P43" s="10"/>
      <c r="Q43" s="10"/>
      <c r="R43" s="10"/>
    </row>
    <row r="44" spans="2:18" ht="30" customHeight="1" x14ac:dyDescent="0.25">
      <c r="B44" s="11">
        <v>2014</v>
      </c>
      <c r="C44" s="11" t="s">
        <v>137</v>
      </c>
      <c r="D44" s="2" t="s">
        <v>82</v>
      </c>
      <c r="E44" s="10" t="s">
        <v>115</v>
      </c>
      <c r="F44" s="3">
        <v>41953</v>
      </c>
      <c r="G44" s="27">
        <v>76</v>
      </c>
      <c r="H44" s="28"/>
      <c r="I44" s="10" t="s">
        <v>122</v>
      </c>
      <c r="J44" s="11" t="str">
        <f t="shared" si="8"/>
        <v>NO APLICA</v>
      </c>
      <c r="K44" s="11" t="str">
        <f t="shared" si="1"/>
        <v>NO APLICA</v>
      </c>
      <c r="L44" s="8" t="str">
        <f t="shared" si="5"/>
        <v>MATERIALES DE FERRETERIA (DETALLE EN ORDEN DE COMPRA)</v>
      </c>
      <c r="M44" s="5">
        <f t="shared" si="6"/>
        <v>41953</v>
      </c>
      <c r="N44" s="5">
        <f t="shared" si="7"/>
        <v>41953</v>
      </c>
      <c r="O44" s="9">
        <v>40620</v>
      </c>
      <c r="P44" s="10"/>
      <c r="Q44" s="10"/>
      <c r="R44" s="10"/>
    </row>
    <row r="45" spans="2:18" ht="30" customHeight="1" x14ac:dyDescent="0.25">
      <c r="B45" s="11">
        <v>2014</v>
      </c>
      <c r="C45" s="11" t="s">
        <v>137</v>
      </c>
      <c r="D45" s="2" t="s">
        <v>82</v>
      </c>
      <c r="E45" s="10" t="s">
        <v>115</v>
      </c>
      <c r="F45" s="3">
        <v>41953</v>
      </c>
      <c r="G45" s="27">
        <v>77</v>
      </c>
      <c r="H45" s="28"/>
      <c r="I45" s="10" t="s">
        <v>152</v>
      </c>
      <c r="J45" s="11" t="str">
        <f t="shared" si="8"/>
        <v>76.182.753-7</v>
      </c>
      <c r="K45" s="11" t="str">
        <f t="shared" si="1"/>
        <v>NO APLICA</v>
      </c>
      <c r="L45" s="8" t="str">
        <f t="shared" si="5"/>
        <v>MATERIALES DE FERRETERIA (DETALLE EN ORDEN DE COMPRA)</v>
      </c>
      <c r="M45" s="5">
        <f t="shared" si="6"/>
        <v>41953</v>
      </c>
      <c r="N45" s="5">
        <f t="shared" si="7"/>
        <v>41953</v>
      </c>
      <c r="O45" s="9">
        <v>88605</v>
      </c>
      <c r="P45" s="10"/>
      <c r="Q45" s="10"/>
      <c r="R45" s="10"/>
    </row>
    <row r="46" spans="2:18" ht="30" customHeight="1" x14ac:dyDescent="0.25">
      <c r="B46" s="11">
        <v>2014</v>
      </c>
      <c r="C46" s="11" t="s">
        <v>137</v>
      </c>
      <c r="D46" s="2" t="s">
        <v>82</v>
      </c>
      <c r="E46" s="10" t="s">
        <v>115</v>
      </c>
      <c r="F46" s="3">
        <v>41953</v>
      </c>
      <c r="G46" s="27">
        <v>78</v>
      </c>
      <c r="H46" s="28"/>
      <c r="I46" s="10" t="s">
        <v>122</v>
      </c>
      <c r="J46" s="11" t="str">
        <f t="shared" si="8"/>
        <v>NO APLICA</v>
      </c>
      <c r="K46" s="11" t="str">
        <f t="shared" si="1"/>
        <v>NO APLICA</v>
      </c>
      <c r="L46" s="8" t="str">
        <f t="shared" si="5"/>
        <v>MATERIALES DE FERRETERIA (DETALLE EN ORDEN DE COMPRA)</v>
      </c>
      <c r="M46" s="5">
        <f t="shared" si="6"/>
        <v>41953</v>
      </c>
      <c r="N46" s="5">
        <f t="shared" si="7"/>
        <v>41953</v>
      </c>
      <c r="O46" s="9">
        <v>40360</v>
      </c>
      <c r="P46" s="10"/>
      <c r="Q46" s="10"/>
      <c r="R46" s="10"/>
    </row>
    <row r="47" spans="2:18" ht="30" customHeight="1" x14ac:dyDescent="0.25">
      <c r="B47" s="11">
        <v>2014</v>
      </c>
      <c r="C47" s="11" t="s">
        <v>137</v>
      </c>
      <c r="D47" s="2" t="s">
        <v>82</v>
      </c>
      <c r="E47" s="10" t="s">
        <v>171</v>
      </c>
      <c r="F47" s="3">
        <v>41953</v>
      </c>
      <c r="G47" s="27">
        <v>79</v>
      </c>
      <c r="H47" s="28"/>
      <c r="I47" s="10" t="s">
        <v>124</v>
      </c>
      <c r="J47" s="11" t="str">
        <f t="shared" si="8"/>
        <v>77.355.880-9</v>
      </c>
      <c r="K47" s="11" t="str">
        <f t="shared" si="1"/>
        <v>NO APLICA</v>
      </c>
      <c r="L47" s="8" t="str">
        <f t="shared" si="5"/>
        <v>INSUMOS Y ALARGADOR</v>
      </c>
      <c r="M47" s="5">
        <f t="shared" si="6"/>
        <v>41953</v>
      </c>
      <c r="N47" s="5">
        <f t="shared" si="7"/>
        <v>41953</v>
      </c>
      <c r="O47" s="9">
        <v>120500</v>
      </c>
      <c r="P47" s="10"/>
      <c r="Q47" s="10"/>
      <c r="R47" s="10"/>
    </row>
    <row r="48" spans="2:18" ht="30" customHeight="1" x14ac:dyDescent="0.25">
      <c r="B48" s="11">
        <v>2014</v>
      </c>
      <c r="C48" s="11" t="s">
        <v>137</v>
      </c>
      <c r="D48" s="2" t="s">
        <v>82</v>
      </c>
      <c r="E48" s="10" t="s">
        <v>172</v>
      </c>
      <c r="F48" s="3">
        <v>41953</v>
      </c>
      <c r="G48" s="27">
        <v>80</v>
      </c>
      <c r="H48" s="28"/>
      <c r="I48" s="10" t="s">
        <v>126</v>
      </c>
      <c r="J48" s="11" t="str">
        <f t="shared" si="8"/>
        <v>NO APLICA</v>
      </c>
      <c r="K48" s="11" t="str">
        <f t="shared" si="1"/>
        <v>NO APLICA</v>
      </c>
      <c r="L48" s="8" t="str">
        <f t="shared" si="5"/>
        <v xml:space="preserve">COLACIONES  </v>
      </c>
      <c r="M48" s="5">
        <f t="shared" si="6"/>
        <v>41953</v>
      </c>
      <c r="N48" s="5">
        <f t="shared" si="7"/>
        <v>41953</v>
      </c>
      <c r="O48" s="9">
        <v>58850</v>
      </c>
      <c r="P48" s="10"/>
      <c r="Q48" s="10"/>
      <c r="R48" s="10"/>
    </row>
    <row r="49" spans="2:18" ht="30" customHeight="1" x14ac:dyDescent="0.25">
      <c r="B49" s="11">
        <v>2014</v>
      </c>
      <c r="C49" s="11" t="s">
        <v>137</v>
      </c>
      <c r="D49" s="2" t="s">
        <v>82</v>
      </c>
      <c r="E49" s="10" t="s">
        <v>173</v>
      </c>
      <c r="F49" s="3">
        <v>41953</v>
      </c>
      <c r="G49" s="27">
        <v>81</v>
      </c>
      <c r="H49" s="28"/>
      <c r="I49" s="10" t="s">
        <v>124</v>
      </c>
      <c r="J49" s="11" t="str">
        <f t="shared" si="8"/>
        <v>77.355.880-9</v>
      </c>
      <c r="K49" s="11" t="str">
        <f t="shared" si="1"/>
        <v>NO APLICA</v>
      </c>
      <c r="L49" s="8" t="str">
        <f t="shared" si="5"/>
        <v>MATERIALES COMPUTACIONALES</v>
      </c>
      <c r="M49" s="5">
        <f t="shared" si="6"/>
        <v>41953</v>
      </c>
      <c r="N49" s="5">
        <f t="shared" si="7"/>
        <v>41953</v>
      </c>
      <c r="O49" s="9">
        <v>103850</v>
      </c>
      <c r="P49" s="10"/>
      <c r="Q49" s="10"/>
      <c r="R49" s="10"/>
    </row>
    <row r="50" spans="2:18" ht="30" customHeight="1" x14ac:dyDescent="0.25">
      <c r="B50" s="11">
        <v>2014</v>
      </c>
      <c r="C50" s="11" t="s">
        <v>137</v>
      </c>
      <c r="D50" s="2" t="s">
        <v>82</v>
      </c>
      <c r="E50" s="10" t="s">
        <v>174</v>
      </c>
      <c r="F50" s="3">
        <v>41953</v>
      </c>
      <c r="G50" s="27">
        <v>82</v>
      </c>
      <c r="H50" s="28"/>
      <c r="I50" s="10" t="s">
        <v>175</v>
      </c>
      <c r="J50" s="11" t="str">
        <f t="shared" si="8"/>
        <v>76.198.536-1</v>
      </c>
      <c r="K50" s="11" t="str">
        <f t="shared" si="1"/>
        <v>NO APLICA</v>
      </c>
      <c r="L50" s="8" t="str">
        <f t="shared" si="5"/>
        <v>REPARACION DE PANDERETAS, CIERRE PERIMETRAL</v>
      </c>
      <c r="M50" s="5">
        <f t="shared" si="6"/>
        <v>41953</v>
      </c>
      <c r="N50" s="5">
        <f t="shared" si="7"/>
        <v>41953</v>
      </c>
      <c r="O50" s="9">
        <v>83300</v>
      </c>
      <c r="P50" s="10"/>
      <c r="Q50" s="10"/>
      <c r="R50" s="10"/>
    </row>
    <row r="51" spans="2:18" ht="30" customHeight="1" x14ac:dyDescent="0.25">
      <c r="B51" s="11">
        <v>2014</v>
      </c>
      <c r="C51" s="11" t="s">
        <v>137</v>
      </c>
      <c r="D51" s="2" t="s">
        <v>82</v>
      </c>
      <c r="E51" s="10" t="s">
        <v>115</v>
      </c>
      <c r="F51" s="3">
        <v>41953</v>
      </c>
      <c r="G51" s="27">
        <v>83</v>
      </c>
      <c r="H51" s="28"/>
      <c r="I51" s="10" t="s">
        <v>122</v>
      </c>
      <c r="J51" s="11" t="str">
        <f t="shared" si="8"/>
        <v>NO APLICA</v>
      </c>
      <c r="K51" s="11" t="str">
        <f t="shared" si="1"/>
        <v>NO APLICA</v>
      </c>
      <c r="L51" s="8" t="str">
        <f t="shared" si="5"/>
        <v>MATERIALES DE FERRETERIA (DETALLE EN ORDEN DE COMPRA)</v>
      </c>
      <c r="M51" s="5">
        <f t="shared" si="6"/>
        <v>41953</v>
      </c>
      <c r="N51" s="5">
        <f t="shared" si="7"/>
        <v>41953</v>
      </c>
      <c r="O51" s="9">
        <v>79450</v>
      </c>
      <c r="P51" s="10"/>
      <c r="Q51" s="10"/>
      <c r="R51" s="10"/>
    </row>
    <row r="52" spans="2:18" ht="30" customHeight="1" x14ac:dyDescent="0.25">
      <c r="B52" s="11">
        <v>2014</v>
      </c>
      <c r="C52" s="11" t="s">
        <v>137</v>
      </c>
      <c r="D52" s="2" t="s">
        <v>82</v>
      </c>
      <c r="E52" s="10" t="s">
        <v>176</v>
      </c>
      <c r="F52" s="3">
        <v>41953</v>
      </c>
      <c r="G52" s="27">
        <v>84</v>
      </c>
      <c r="H52" s="28"/>
      <c r="I52" s="10" t="s">
        <v>131</v>
      </c>
      <c r="J52" s="11" t="str">
        <f t="shared" si="8"/>
        <v>NO APLICA</v>
      </c>
      <c r="K52" s="11" t="str">
        <f t="shared" si="1"/>
        <v>NO APLICA</v>
      </c>
      <c r="L52" s="8" t="str">
        <f t="shared" si="5"/>
        <v>TIMBRES, TINTAS Y PENDON</v>
      </c>
      <c r="M52" s="5">
        <f t="shared" si="6"/>
        <v>41953</v>
      </c>
      <c r="N52" s="5">
        <f t="shared" si="7"/>
        <v>41953</v>
      </c>
      <c r="O52" s="9">
        <v>105000</v>
      </c>
      <c r="P52" s="10"/>
      <c r="Q52" s="10"/>
      <c r="R52" s="10"/>
    </row>
    <row r="53" spans="2:18" ht="30" customHeight="1" x14ac:dyDescent="0.25">
      <c r="B53" s="11">
        <v>2014</v>
      </c>
      <c r="C53" s="11" t="s">
        <v>137</v>
      </c>
      <c r="D53" s="2" t="s">
        <v>82</v>
      </c>
      <c r="E53" s="10" t="s">
        <v>177</v>
      </c>
      <c r="F53" s="3">
        <v>41953</v>
      </c>
      <c r="G53" s="27">
        <v>85</v>
      </c>
      <c r="H53" s="28"/>
      <c r="I53" s="10" t="s">
        <v>126</v>
      </c>
      <c r="J53" s="11" t="str">
        <f t="shared" si="8"/>
        <v>NO APLICA</v>
      </c>
      <c r="K53" s="11" t="str">
        <f t="shared" si="1"/>
        <v>NO APLICA</v>
      </c>
      <c r="L53" s="8" t="str">
        <f t="shared" si="5"/>
        <v xml:space="preserve">COLACIONES </v>
      </c>
      <c r="M53" s="5">
        <f t="shared" si="6"/>
        <v>41953</v>
      </c>
      <c r="N53" s="5">
        <f t="shared" si="7"/>
        <v>41953</v>
      </c>
      <c r="O53" s="9">
        <v>86400</v>
      </c>
      <c r="P53" s="10"/>
      <c r="Q53" s="10"/>
      <c r="R53" s="10"/>
    </row>
    <row r="54" spans="2:18" ht="30" customHeight="1" x14ac:dyDescent="0.25">
      <c r="B54" s="11">
        <v>2014</v>
      </c>
      <c r="C54" s="11" t="s">
        <v>137</v>
      </c>
      <c r="D54" s="2" t="s">
        <v>82</v>
      </c>
      <c r="E54" s="10" t="s">
        <v>178</v>
      </c>
      <c r="F54" s="3">
        <v>41953</v>
      </c>
      <c r="G54" s="27">
        <v>86</v>
      </c>
      <c r="H54" s="28"/>
      <c r="I54" s="10" t="s">
        <v>126</v>
      </c>
      <c r="J54" s="11" t="str">
        <f t="shared" si="8"/>
        <v>NO APLICA</v>
      </c>
      <c r="K54" s="11" t="str">
        <f t="shared" ref="K54:K102" si="14">IF(ISERROR(VLOOKUP(I54,proveedor2,3,FALSE)),"",VLOOKUP(I54,proveedor2,3,FALSE))</f>
        <v>NO APLICA</v>
      </c>
      <c r="L54" s="8" t="str">
        <f t="shared" si="5"/>
        <v>MATERIALES DE ASEO (DETALLE EN ORDEN DE COMPRA)</v>
      </c>
      <c r="M54" s="5">
        <f t="shared" si="6"/>
        <v>41953</v>
      </c>
      <c r="N54" s="5">
        <f t="shared" si="7"/>
        <v>41953</v>
      </c>
      <c r="O54" s="9">
        <v>29800</v>
      </c>
      <c r="P54" s="10"/>
      <c r="Q54" s="10"/>
      <c r="R54" s="10"/>
    </row>
    <row r="55" spans="2:18" ht="30" customHeight="1" x14ac:dyDescent="0.25">
      <c r="B55" s="11">
        <v>2014</v>
      </c>
      <c r="C55" s="11" t="s">
        <v>137</v>
      </c>
      <c r="D55" s="2" t="s">
        <v>82</v>
      </c>
      <c r="E55" s="10" t="s">
        <v>115</v>
      </c>
      <c r="F55" s="3">
        <v>41953</v>
      </c>
      <c r="G55" s="27">
        <v>87</v>
      </c>
      <c r="H55" s="28"/>
      <c r="I55" s="10" t="s">
        <v>122</v>
      </c>
      <c r="J55" s="11" t="str">
        <f t="shared" si="8"/>
        <v>NO APLICA</v>
      </c>
      <c r="K55" s="11" t="str">
        <f t="shared" si="14"/>
        <v>NO APLICA</v>
      </c>
      <c r="L55" s="8" t="str">
        <f t="shared" si="5"/>
        <v>MATERIALES DE FERRETERIA (DETALLE EN ORDEN DE COMPRA)</v>
      </c>
      <c r="M55" s="5">
        <f t="shared" si="6"/>
        <v>41953</v>
      </c>
      <c r="N55" s="5">
        <f t="shared" si="7"/>
        <v>41953</v>
      </c>
      <c r="O55" s="9">
        <v>84500</v>
      </c>
      <c r="P55" s="10"/>
      <c r="Q55" s="10"/>
      <c r="R55" s="10"/>
    </row>
    <row r="56" spans="2:18" ht="30" customHeight="1" x14ac:dyDescent="0.25">
      <c r="B56" s="11">
        <v>2014</v>
      </c>
      <c r="C56" s="11" t="s">
        <v>137</v>
      </c>
      <c r="D56" s="2" t="s">
        <v>82</v>
      </c>
      <c r="E56" s="10" t="s">
        <v>139</v>
      </c>
      <c r="F56" s="3">
        <v>41953</v>
      </c>
      <c r="G56" s="27">
        <v>88</v>
      </c>
      <c r="H56" s="28"/>
      <c r="I56" s="10" t="s">
        <v>120</v>
      </c>
      <c r="J56" s="11" t="str">
        <f t="shared" si="8"/>
        <v>NO APLICA</v>
      </c>
      <c r="K56" s="11" t="str">
        <f t="shared" si="14"/>
        <v>NO APLICA</v>
      </c>
      <c r="L56" s="8" t="str">
        <f t="shared" si="5"/>
        <v>TRASLADO ALUMNOS</v>
      </c>
      <c r="M56" s="5">
        <f t="shared" si="6"/>
        <v>41953</v>
      </c>
      <c r="N56" s="5">
        <f t="shared" si="7"/>
        <v>41953</v>
      </c>
      <c r="O56" s="9">
        <v>70000</v>
      </c>
      <c r="P56" s="10"/>
      <c r="Q56" s="10"/>
      <c r="R56" s="10"/>
    </row>
    <row r="57" spans="2:18" ht="30" customHeight="1" x14ac:dyDescent="0.25">
      <c r="B57" s="11">
        <v>2014</v>
      </c>
      <c r="C57" s="11" t="s">
        <v>137</v>
      </c>
      <c r="D57" s="2" t="s">
        <v>82</v>
      </c>
      <c r="E57" s="10" t="s">
        <v>115</v>
      </c>
      <c r="F57" s="3">
        <v>41953</v>
      </c>
      <c r="G57" s="27">
        <v>89</v>
      </c>
      <c r="H57" s="28"/>
      <c r="I57" s="10" t="s">
        <v>122</v>
      </c>
      <c r="J57" s="11" t="str">
        <f t="shared" si="8"/>
        <v>NO APLICA</v>
      </c>
      <c r="K57" s="11" t="str">
        <f t="shared" si="14"/>
        <v>NO APLICA</v>
      </c>
      <c r="L57" s="8" t="str">
        <f t="shared" si="5"/>
        <v>MATERIALES DE FERRETERIA (DETALLE EN ORDEN DE COMPRA)</v>
      </c>
      <c r="M57" s="5">
        <f t="shared" si="6"/>
        <v>41953</v>
      </c>
      <c r="N57" s="5">
        <f t="shared" si="7"/>
        <v>41953</v>
      </c>
      <c r="O57" s="9">
        <v>26300</v>
      </c>
      <c r="P57" s="10"/>
      <c r="Q57" s="10"/>
      <c r="R57" s="10"/>
    </row>
    <row r="58" spans="2:18" ht="30" customHeight="1" x14ac:dyDescent="0.25">
      <c r="B58" s="11">
        <v>2014</v>
      </c>
      <c r="C58" s="11" t="s">
        <v>137</v>
      </c>
      <c r="D58" s="2" t="s">
        <v>82</v>
      </c>
      <c r="E58" s="10" t="s">
        <v>179</v>
      </c>
      <c r="F58" s="3">
        <v>41953</v>
      </c>
      <c r="G58" s="27">
        <v>90</v>
      </c>
      <c r="H58" s="28"/>
      <c r="I58" s="10" t="s">
        <v>122</v>
      </c>
      <c r="J58" s="11" t="str">
        <f t="shared" si="8"/>
        <v>NO APLICA</v>
      </c>
      <c r="K58" s="11" t="str">
        <f t="shared" si="14"/>
        <v>NO APLICA</v>
      </c>
      <c r="L58" s="8" t="str">
        <f t="shared" si="5"/>
        <v>PINTURAS</v>
      </c>
      <c r="M58" s="5">
        <f t="shared" si="6"/>
        <v>41953</v>
      </c>
      <c r="N58" s="5">
        <f t="shared" si="7"/>
        <v>41953</v>
      </c>
      <c r="O58" s="9">
        <v>41600</v>
      </c>
      <c r="P58" s="10"/>
      <c r="Q58" s="10"/>
      <c r="R58" s="10"/>
    </row>
    <row r="59" spans="2:18" ht="30" customHeight="1" x14ac:dyDescent="0.25">
      <c r="B59" s="11">
        <v>2014</v>
      </c>
      <c r="C59" s="11" t="s">
        <v>137</v>
      </c>
      <c r="D59" s="2" t="s">
        <v>82</v>
      </c>
      <c r="E59" s="10" t="s">
        <v>115</v>
      </c>
      <c r="F59" s="3">
        <v>41953</v>
      </c>
      <c r="G59" s="27">
        <v>91</v>
      </c>
      <c r="H59" s="28"/>
      <c r="I59" s="10" t="s">
        <v>122</v>
      </c>
      <c r="J59" s="11" t="str">
        <f t="shared" si="8"/>
        <v>NO APLICA</v>
      </c>
      <c r="K59" s="11" t="str">
        <f t="shared" si="14"/>
        <v>NO APLICA</v>
      </c>
      <c r="L59" s="8" t="str">
        <f t="shared" si="5"/>
        <v>MATERIALES DE FERRETERIA (DETALLE EN ORDEN DE COMPRA)</v>
      </c>
      <c r="M59" s="5">
        <f t="shared" si="6"/>
        <v>41953</v>
      </c>
      <c r="N59" s="5">
        <f t="shared" si="7"/>
        <v>41953</v>
      </c>
      <c r="O59" s="9">
        <v>13240</v>
      </c>
      <c r="P59" s="10"/>
      <c r="Q59" s="10"/>
      <c r="R59" s="10"/>
    </row>
    <row r="60" spans="2:18" ht="30" customHeight="1" x14ac:dyDescent="0.25">
      <c r="B60" s="11">
        <v>2014</v>
      </c>
      <c r="C60" s="11" t="s">
        <v>137</v>
      </c>
      <c r="D60" s="2" t="s">
        <v>82</v>
      </c>
      <c r="E60" s="10" t="s">
        <v>115</v>
      </c>
      <c r="F60" s="3">
        <v>41961</v>
      </c>
      <c r="G60" s="27">
        <v>92</v>
      </c>
      <c r="H60" s="28"/>
      <c r="I60" s="10" t="s">
        <v>122</v>
      </c>
      <c r="J60" s="11" t="str">
        <f t="shared" si="8"/>
        <v>NO APLICA</v>
      </c>
      <c r="K60" s="11" t="str">
        <f t="shared" si="14"/>
        <v>NO APLICA</v>
      </c>
      <c r="L60" s="8" t="str">
        <f t="shared" si="5"/>
        <v>MATERIALES DE FERRETERIA (DETALLE EN ORDEN DE COMPRA)</v>
      </c>
      <c r="M60" s="5">
        <f t="shared" si="6"/>
        <v>41961</v>
      </c>
      <c r="N60" s="5">
        <f t="shared" si="7"/>
        <v>41961</v>
      </c>
      <c r="O60" s="9">
        <v>78080</v>
      </c>
      <c r="P60" s="10"/>
      <c r="Q60" s="10"/>
      <c r="R60" s="10"/>
    </row>
    <row r="61" spans="2:18" ht="30" customHeight="1" x14ac:dyDescent="0.25">
      <c r="B61" s="11">
        <v>2014</v>
      </c>
      <c r="C61" s="11" t="s">
        <v>137</v>
      </c>
      <c r="D61" s="2" t="s">
        <v>82</v>
      </c>
      <c r="E61" s="10" t="s">
        <v>180</v>
      </c>
      <c r="F61" s="3">
        <v>41961</v>
      </c>
      <c r="G61" s="27">
        <v>93</v>
      </c>
      <c r="H61" s="28"/>
      <c r="I61" s="10" t="s">
        <v>131</v>
      </c>
      <c r="J61" s="11" t="str">
        <f t="shared" si="8"/>
        <v>NO APLICA</v>
      </c>
      <c r="K61" s="11" t="str">
        <f t="shared" si="14"/>
        <v>NO APLICA</v>
      </c>
      <c r="L61" s="8" t="str">
        <f t="shared" si="5"/>
        <v>GALVANOS GRABADO LASER</v>
      </c>
      <c r="M61" s="5">
        <f t="shared" si="6"/>
        <v>41961</v>
      </c>
      <c r="N61" s="5">
        <f t="shared" si="7"/>
        <v>41961</v>
      </c>
      <c r="O61" s="9">
        <v>109998</v>
      </c>
      <c r="P61" s="10"/>
      <c r="Q61" s="10"/>
      <c r="R61" s="10"/>
    </row>
    <row r="62" spans="2:18" ht="30" customHeight="1" x14ac:dyDescent="0.25">
      <c r="B62" s="11">
        <v>2014</v>
      </c>
      <c r="C62" s="11" t="s">
        <v>137</v>
      </c>
      <c r="D62" s="2" t="s">
        <v>82</v>
      </c>
      <c r="E62" s="10" t="s">
        <v>115</v>
      </c>
      <c r="F62" s="3">
        <v>41961</v>
      </c>
      <c r="G62" s="27">
        <v>94</v>
      </c>
      <c r="H62" s="28"/>
      <c r="I62" s="10" t="s">
        <v>122</v>
      </c>
      <c r="J62" s="11" t="str">
        <f t="shared" si="8"/>
        <v>NO APLICA</v>
      </c>
      <c r="K62" s="11" t="str">
        <f t="shared" si="14"/>
        <v>NO APLICA</v>
      </c>
      <c r="L62" s="8" t="str">
        <f t="shared" si="5"/>
        <v>MATERIALES DE FERRETERIA (DETALLE EN ORDEN DE COMPRA)</v>
      </c>
      <c r="M62" s="5">
        <f t="shared" si="6"/>
        <v>41961</v>
      </c>
      <c r="N62" s="5">
        <f t="shared" si="7"/>
        <v>41961</v>
      </c>
      <c r="O62" s="9">
        <v>49500</v>
      </c>
      <c r="P62" s="10"/>
      <c r="Q62" s="10"/>
      <c r="R62" s="10"/>
    </row>
    <row r="63" spans="2:18" ht="30" customHeight="1" x14ac:dyDescent="0.25">
      <c r="B63" s="11">
        <v>2014</v>
      </c>
      <c r="C63" s="11" t="s">
        <v>137</v>
      </c>
      <c r="D63" s="2" t="s">
        <v>82</v>
      </c>
      <c r="E63" s="10" t="s">
        <v>170</v>
      </c>
      <c r="F63" s="3">
        <v>41962</v>
      </c>
      <c r="G63" s="27">
        <v>95</v>
      </c>
      <c r="H63" s="28"/>
      <c r="I63" s="10" t="s">
        <v>128</v>
      </c>
      <c r="J63" s="11" t="str">
        <f t="shared" si="8"/>
        <v>NO APLICA</v>
      </c>
      <c r="K63" s="11" t="str">
        <f t="shared" si="14"/>
        <v>NO APLICA</v>
      </c>
      <c r="L63" s="8" t="str">
        <f t="shared" si="5"/>
        <v>MEDALLAS</v>
      </c>
      <c r="M63" s="5">
        <f t="shared" si="6"/>
        <v>41962</v>
      </c>
      <c r="N63" s="5">
        <f t="shared" si="7"/>
        <v>41962</v>
      </c>
      <c r="O63" s="9">
        <v>43239</v>
      </c>
      <c r="P63" s="10"/>
      <c r="Q63" s="10"/>
      <c r="R63" s="10"/>
    </row>
    <row r="64" spans="2:18" ht="30" customHeight="1" x14ac:dyDescent="0.25">
      <c r="B64" s="11">
        <v>2014</v>
      </c>
      <c r="C64" s="11" t="s">
        <v>137</v>
      </c>
      <c r="D64" s="2" t="s">
        <v>82</v>
      </c>
      <c r="E64" s="10" t="s">
        <v>181</v>
      </c>
      <c r="F64" s="3">
        <v>41962</v>
      </c>
      <c r="G64" s="27">
        <v>96</v>
      </c>
      <c r="H64" s="28"/>
      <c r="I64" s="10" t="s">
        <v>182</v>
      </c>
      <c r="J64" s="11" t="s">
        <v>114</v>
      </c>
      <c r="K64" s="11" t="s">
        <v>114</v>
      </c>
      <c r="L64" s="8" t="str">
        <f t="shared" si="5"/>
        <v>PASACALLE</v>
      </c>
      <c r="M64" s="5">
        <f t="shared" si="6"/>
        <v>41962</v>
      </c>
      <c r="N64" s="5">
        <f t="shared" si="7"/>
        <v>41962</v>
      </c>
      <c r="O64" s="9">
        <v>77350</v>
      </c>
      <c r="P64" s="10"/>
      <c r="Q64" s="10"/>
      <c r="R64" s="10"/>
    </row>
    <row r="65" spans="2:18" ht="30" customHeight="1" x14ac:dyDescent="0.25">
      <c r="B65" s="11">
        <v>2014</v>
      </c>
      <c r="C65" s="11" t="s">
        <v>137</v>
      </c>
      <c r="D65" s="2" t="s">
        <v>82</v>
      </c>
      <c r="E65" s="10" t="s">
        <v>178</v>
      </c>
      <c r="F65" s="3">
        <v>41962</v>
      </c>
      <c r="G65" s="27">
        <v>97</v>
      </c>
      <c r="H65" s="28"/>
      <c r="I65" s="10" t="s">
        <v>126</v>
      </c>
      <c r="J65" s="11" t="str">
        <f t="shared" si="8"/>
        <v>NO APLICA</v>
      </c>
      <c r="K65" s="11" t="str">
        <f t="shared" si="14"/>
        <v>NO APLICA</v>
      </c>
      <c r="L65" s="8" t="str">
        <f t="shared" si="5"/>
        <v>MATERIALES DE ASEO (DETALLE EN ORDEN DE COMPRA)</v>
      </c>
      <c r="M65" s="5">
        <f t="shared" si="6"/>
        <v>41962</v>
      </c>
      <c r="N65" s="5">
        <f t="shared" si="7"/>
        <v>41962</v>
      </c>
      <c r="O65" s="9">
        <v>119980</v>
      </c>
      <c r="P65" s="10"/>
      <c r="Q65" s="10"/>
      <c r="R65" s="10"/>
    </row>
    <row r="66" spans="2:18" ht="30" customHeight="1" x14ac:dyDescent="0.25">
      <c r="B66" s="11">
        <v>2014</v>
      </c>
      <c r="C66" s="11" t="s">
        <v>137</v>
      </c>
      <c r="D66" s="2" t="s">
        <v>82</v>
      </c>
      <c r="E66" s="10" t="s">
        <v>115</v>
      </c>
      <c r="F66" s="3">
        <v>41962</v>
      </c>
      <c r="G66" s="27">
        <v>98</v>
      </c>
      <c r="H66" s="28"/>
      <c r="I66" s="10" t="s">
        <v>122</v>
      </c>
      <c r="J66" s="11" t="str">
        <f t="shared" si="8"/>
        <v>NO APLICA</v>
      </c>
      <c r="K66" s="11" t="str">
        <f t="shared" si="14"/>
        <v>NO APLICA</v>
      </c>
      <c r="L66" s="8" t="str">
        <f t="shared" si="5"/>
        <v>MATERIALES DE FERRETERIA (DETALLE EN ORDEN DE COMPRA)</v>
      </c>
      <c r="M66" s="5">
        <f t="shared" si="6"/>
        <v>41962</v>
      </c>
      <c r="N66" s="5">
        <f t="shared" si="7"/>
        <v>41962</v>
      </c>
      <c r="O66" s="9">
        <v>40061</v>
      </c>
      <c r="P66" s="10"/>
      <c r="Q66" s="10"/>
      <c r="R66" s="10"/>
    </row>
    <row r="67" spans="2:18" ht="30" customHeight="1" x14ac:dyDescent="0.25">
      <c r="B67" s="11">
        <v>2014</v>
      </c>
      <c r="C67" s="11" t="s">
        <v>137</v>
      </c>
      <c r="D67" s="2" t="s">
        <v>82</v>
      </c>
      <c r="E67" s="10" t="s">
        <v>115</v>
      </c>
      <c r="F67" s="3">
        <v>41962</v>
      </c>
      <c r="G67" s="27">
        <v>99</v>
      </c>
      <c r="H67" s="28"/>
      <c r="I67" s="10" t="s">
        <v>122</v>
      </c>
      <c r="J67" s="11" t="str">
        <f t="shared" si="8"/>
        <v>NO APLICA</v>
      </c>
      <c r="K67" s="11" t="str">
        <f t="shared" si="14"/>
        <v>NO APLICA</v>
      </c>
      <c r="L67" s="8" t="str">
        <f t="shared" si="5"/>
        <v>MATERIALES DE FERRETERIA (DETALLE EN ORDEN DE COMPRA)</v>
      </c>
      <c r="M67" s="5">
        <f t="shared" si="6"/>
        <v>41962</v>
      </c>
      <c r="N67" s="5">
        <f t="shared" si="7"/>
        <v>41962</v>
      </c>
      <c r="O67" s="9">
        <v>67172</v>
      </c>
      <c r="P67" s="10"/>
      <c r="Q67" s="10"/>
      <c r="R67" s="10"/>
    </row>
    <row r="68" spans="2:18" ht="30" customHeight="1" x14ac:dyDescent="0.25">
      <c r="B68" s="11">
        <v>2014</v>
      </c>
      <c r="C68" s="11" t="s">
        <v>137</v>
      </c>
      <c r="D68" s="2" t="s">
        <v>82</v>
      </c>
      <c r="E68" s="10" t="s">
        <v>115</v>
      </c>
      <c r="F68" s="3">
        <v>41962</v>
      </c>
      <c r="G68" s="27">
        <v>100</v>
      </c>
      <c r="H68" s="28"/>
      <c r="I68" s="10" t="s">
        <v>122</v>
      </c>
      <c r="J68" s="11" t="str">
        <f t="shared" si="8"/>
        <v>NO APLICA</v>
      </c>
      <c r="K68" s="11" t="str">
        <f t="shared" si="14"/>
        <v>NO APLICA</v>
      </c>
      <c r="L68" s="8" t="str">
        <f t="shared" si="5"/>
        <v>MATERIALES DE FERRETERIA (DETALLE EN ORDEN DE COMPRA)</v>
      </c>
      <c r="M68" s="5">
        <f t="shared" si="6"/>
        <v>41962</v>
      </c>
      <c r="N68" s="5">
        <f t="shared" si="7"/>
        <v>41962</v>
      </c>
      <c r="O68" s="9">
        <v>110070</v>
      </c>
      <c r="P68" s="10"/>
      <c r="Q68" s="10"/>
      <c r="R68" s="10"/>
    </row>
    <row r="69" spans="2:18" ht="30" customHeight="1" x14ac:dyDescent="0.25">
      <c r="B69" s="11">
        <v>2014</v>
      </c>
      <c r="C69" s="11" t="s">
        <v>137</v>
      </c>
      <c r="D69" s="2" t="s">
        <v>82</v>
      </c>
      <c r="E69" s="10" t="s">
        <v>115</v>
      </c>
      <c r="F69" s="3">
        <v>41962</v>
      </c>
      <c r="G69" s="27">
        <v>101</v>
      </c>
      <c r="H69" s="28"/>
      <c r="I69" s="10" t="s">
        <v>122</v>
      </c>
      <c r="J69" s="11" t="str">
        <f t="shared" si="8"/>
        <v>NO APLICA</v>
      </c>
      <c r="K69" s="11" t="str">
        <f t="shared" si="14"/>
        <v>NO APLICA</v>
      </c>
      <c r="L69" s="8" t="str">
        <f t="shared" si="5"/>
        <v>MATERIALES DE FERRETERIA (DETALLE EN ORDEN DE COMPRA)</v>
      </c>
      <c r="M69" s="5">
        <f t="shared" si="6"/>
        <v>41962</v>
      </c>
      <c r="N69" s="5">
        <f t="shared" si="7"/>
        <v>41962</v>
      </c>
      <c r="O69" s="9">
        <v>118507</v>
      </c>
      <c r="P69" s="10"/>
      <c r="Q69" s="10"/>
      <c r="R69" s="10"/>
    </row>
    <row r="70" spans="2:18" ht="30" customHeight="1" x14ac:dyDescent="0.25">
      <c r="B70" s="11">
        <v>2014</v>
      </c>
      <c r="C70" s="11" t="s">
        <v>137</v>
      </c>
      <c r="D70" s="2" t="s">
        <v>82</v>
      </c>
      <c r="E70" s="10" t="s">
        <v>183</v>
      </c>
      <c r="F70" s="3">
        <v>41962</v>
      </c>
      <c r="G70" s="27">
        <v>102</v>
      </c>
      <c r="H70" s="28"/>
      <c r="I70" s="10" t="s">
        <v>184</v>
      </c>
      <c r="J70" s="11" t="str">
        <f t="shared" si="8"/>
        <v>NO APLICA</v>
      </c>
      <c r="K70" s="11" t="str">
        <f t="shared" si="14"/>
        <v>NO APLICA</v>
      </c>
      <c r="L70" s="8" t="str">
        <f t="shared" si="5"/>
        <v>COLACIONES</v>
      </c>
      <c r="M70" s="5">
        <f t="shared" si="6"/>
        <v>41962</v>
      </c>
      <c r="N70" s="5">
        <f t="shared" si="7"/>
        <v>41962</v>
      </c>
      <c r="O70" s="9">
        <v>128623</v>
      </c>
      <c r="P70" s="10"/>
      <c r="Q70" s="10"/>
      <c r="R70" s="10"/>
    </row>
    <row r="71" spans="2:18" ht="30" customHeight="1" x14ac:dyDescent="0.25">
      <c r="B71" s="11">
        <v>2014</v>
      </c>
      <c r="C71" s="11" t="s">
        <v>137</v>
      </c>
      <c r="D71" s="2" t="s">
        <v>82</v>
      </c>
      <c r="E71" s="10" t="s">
        <v>183</v>
      </c>
      <c r="F71" s="3">
        <v>41962</v>
      </c>
      <c r="G71" s="27">
        <v>103</v>
      </c>
      <c r="H71" s="28"/>
      <c r="I71" s="10" t="s">
        <v>184</v>
      </c>
      <c r="J71" s="11" t="str">
        <f t="shared" si="8"/>
        <v>NO APLICA</v>
      </c>
      <c r="K71" s="11" t="str">
        <f t="shared" si="14"/>
        <v>NO APLICA</v>
      </c>
      <c r="L71" s="8" t="str">
        <f t="shared" ref="L71:L102" si="15">E71</f>
        <v>COLACIONES</v>
      </c>
      <c r="M71" s="5">
        <f t="shared" ref="M71:M90" si="16">F71</f>
        <v>41962</v>
      </c>
      <c r="N71" s="5">
        <f t="shared" ref="N71:N90" si="17">M71</f>
        <v>41962</v>
      </c>
      <c r="O71" s="9">
        <v>126094</v>
      </c>
      <c r="P71" s="10"/>
      <c r="Q71" s="10"/>
      <c r="R71" s="10"/>
    </row>
    <row r="72" spans="2:18" ht="30" customHeight="1" x14ac:dyDescent="0.25">
      <c r="B72" s="11">
        <v>2014</v>
      </c>
      <c r="C72" s="11" t="s">
        <v>137</v>
      </c>
      <c r="D72" s="2" t="s">
        <v>82</v>
      </c>
      <c r="E72" s="10" t="s">
        <v>18</v>
      </c>
      <c r="F72" s="3" t="s">
        <v>18</v>
      </c>
      <c r="G72" s="27">
        <v>104</v>
      </c>
      <c r="H72" s="28"/>
      <c r="I72" s="10" t="s">
        <v>18</v>
      </c>
      <c r="J72" s="11" t="str">
        <f t="shared" si="8"/>
        <v>NULO</v>
      </c>
      <c r="K72" s="11" t="str">
        <f t="shared" si="14"/>
        <v>NO APLICA</v>
      </c>
      <c r="L72" s="8" t="str">
        <f t="shared" si="15"/>
        <v>NULO</v>
      </c>
      <c r="M72" s="5" t="str">
        <f t="shared" si="16"/>
        <v>NULO</v>
      </c>
      <c r="N72" s="5" t="str">
        <f t="shared" si="17"/>
        <v>NULO</v>
      </c>
      <c r="O72" s="9" t="s">
        <v>18</v>
      </c>
      <c r="P72" s="10"/>
      <c r="Q72" s="10"/>
      <c r="R72" s="10"/>
    </row>
    <row r="73" spans="2:18" ht="30" customHeight="1" x14ac:dyDescent="0.25">
      <c r="B73" s="11">
        <v>2014</v>
      </c>
      <c r="C73" s="11" t="s">
        <v>137</v>
      </c>
      <c r="D73" s="2" t="s">
        <v>82</v>
      </c>
      <c r="E73" s="10" t="s">
        <v>163</v>
      </c>
      <c r="F73" s="3">
        <v>41962</v>
      </c>
      <c r="G73" s="27">
        <v>105</v>
      </c>
      <c r="H73" s="28"/>
      <c r="I73" s="10" t="s">
        <v>121</v>
      </c>
      <c r="J73" s="11" t="str">
        <f t="shared" si="8"/>
        <v>76.280.703-3</v>
      </c>
      <c r="K73" s="11" t="str">
        <f t="shared" si="14"/>
        <v>NO APLICA</v>
      </c>
      <c r="L73" s="8" t="str">
        <f t="shared" si="15"/>
        <v>VIDRIOS</v>
      </c>
      <c r="M73" s="5">
        <f t="shared" si="16"/>
        <v>41962</v>
      </c>
      <c r="N73" s="5">
        <f t="shared" si="17"/>
        <v>41962</v>
      </c>
      <c r="O73" s="9">
        <v>16065</v>
      </c>
      <c r="P73" s="10"/>
      <c r="Q73" s="10"/>
      <c r="R73" s="10"/>
    </row>
    <row r="74" spans="2:18" ht="30" customHeight="1" x14ac:dyDescent="0.25">
      <c r="B74" s="11">
        <v>2014</v>
      </c>
      <c r="C74" s="11" t="s">
        <v>137</v>
      </c>
      <c r="D74" s="2" t="s">
        <v>82</v>
      </c>
      <c r="E74" s="10" t="s">
        <v>169</v>
      </c>
      <c r="F74" s="3">
        <v>41962</v>
      </c>
      <c r="G74" s="27">
        <v>106</v>
      </c>
      <c r="H74" s="28"/>
      <c r="I74" s="10" t="s">
        <v>116</v>
      </c>
      <c r="J74" s="11" t="str">
        <f t="shared" si="8"/>
        <v>NO APLICA</v>
      </c>
      <c r="K74" s="11" t="str">
        <f t="shared" si="14"/>
        <v>NO APLICA</v>
      </c>
      <c r="L74" s="8" t="str">
        <f t="shared" si="15"/>
        <v>GAS LICUADO DE 45 KG.</v>
      </c>
      <c r="M74" s="5">
        <f t="shared" si="16"/>
        <v>41962</v>
      </c>
      <c r="N74" s="5">
        <f t="shared" si="17"/>
        <v>41962</v>
      </c>
      <c r="O74" s="9">
        <v>57000</v>
      </c>
      <c r="P74" s="10"/>
      <c r="Q74" s="10"/>
      <c r="R74" s="10"/>
    </row>
    <row r="75" spans="2:18" ht="30" customHeight="1" x14ac:dyDescent="0.25">
      <c r="B75" s="11">
        <v>2014</v>
      </c>
      <c r="C75" s="11" t="s">
        <v>137</v>
      </c>
      <c r="D75" s="2" t="s">
        <v>82</v>
      </c>
      <c r="E75" s="10" t="s">
        <v>185</v>
      </c>
      <c r="F75" s="3">
        <v>41962</v>
      </c>
      <c r="G75" s="27">
        <v>107</v>
      </c>
      <c r="H75" s="28"/>
      <c r="I75" s="10" t="s">
        <v>124</v>
      </c>
      <c r="J75" s="11" t="str">
        <f t="shared" si="8"/>
        <v>77.355.880-9</v>
      </c>
      <c r="K75" s="11" t="str">
        <f t="shared" si="14"/>
        <v>NO APLICA</v>
      </c>
      <c r="L75" s="8" t="str">
        <f t="shared" si="15"/>
        <v>DIDACTICOS E INSUMOS</v>
      </c>
      <c r="M75" s="5">
        <f t="shared" si="16"/>
        <v>41962</v>
      </c>
      <c r="N75" s="5">
        <f t="shared" si="17"/>
        <v>41962</v>
      </c>
      <c r="O75" s="9">
        <v>127890</v>
      </c>
      <c r="P75" s="10"/>
      <c r="Q75" s="10"/>
      <c r="R75" s="10"/>
    </row>
    <row r="76" spans="2:18" ht="30" customHeight="1" x14ac:dyDescent="0.25">
      <c r="B76" s="11">
        <v>2014</v>
      </c>
      <c r="C76" s="11" t="s">
        <v>137</v>
      </c>
      <c r="D76" s="2" t="s">
        <v>82</v>
      </c>
      <c r="E76" s="10" t="s">
        <v>115</v>
      </c>
      <c r="F76" s="3">
        <v>41962</v>
      </c>
      <c r="G76" s="27">
        <v>108</v>
      </c>
      <c r="H76" s="28"/>
      <c r="I76" s="10" t="s">
        <v>122</v>
      </c>
      <c r="J76" s="11" t="str">
        <f t="shared" si="8"/>
        <v>NO APLICA</v>
      </c>
      <c r="K76" s="11" t="str">
        <f t="shared" si="14"/>
        <v>NO APLICA</v>
      </c>
      <c r="L76" s="8" t="str">
        <f t="shared" si="15"/>
        <v>MATERIALES DE FERRETERIA (DETALLE EN ORDEN DE COMPRA)</v>
      </c>
      <c r="M76" s="5">
        <f t="shared" si="16"/>
        <v>41962</v>
      </c>
      <c r="N76" s="5">
        <f t="shared" si="17"/>
        <v>41962</v>
      </c>
      <c r="O76" s="9">
        <v>100550</v>
      </c>
      <c r="P76" s="10"/>
      <c r="Q76" s="10"/>
      <c r="R76" s="10"/>
    </row>
    <row r="77" spans="2:18" ht="30" customHeight="1" x14ac:dyDescent="0.25">
      <c r="B77" s="11">
        <v>2014</v>
      </c>
      <c r="C77" s="11" t="s">
        <v>137</v>
      </c>
      <c r="D77" s="2" t="s">
        <v>82</v>
      </c>
      <c r="E77" s="10" t="s">
        <v>186</v>
      </c>
      <c r="F77" s="3">
        <v>41962</v>
      </c>
      <c r="G77" s="27">
        <v>109</v>
      </c>
      <c r="H77" s="28"/>
      <c r="I77" s="10" t="s">
        <v>187</v>
      </c>
      <c r="J77" s="11" t="str">
        <f t="shared" si="8"/>
        <v>NO APLICA</v>
      </c>
      <c r="K77" s="11" t="str">
        <f t="shared" si="14"/>
        <v>NO APLICA</v>
      </c>
      <c r="L77" s="8" t="str">
        <f t="shared" si="15"/>
        <v>JUEGOS</v>
      </c>
      <c r="M77" s="5">
        <f t="shared" si="16"/>
        <v>41962</v>
      </c>
      <c r="N77" s="5">
        <f t="shared" si="17"/>
        <v>41962</v>
      </c>
      <c r="O77" s="9">
        <v>49500</v>
      </c>
      <c r="P77" s="10"/>
      <c r="Q77" s="10"/>
      <c r="R77" s="10"/>
    </row>
    <row r="78" spans="2:18" ht="30" customHeight="1" x14ac:dyDescent="0.25">
      <c r="B78" s="11">
        <v>2014</v>
      </c>
      <c r="C78" s="11" t="s">
        <v>137</v>
      </c>
      <c r="D78" s="2" t="s">
        <v>82</v>
      </c>
      <c r="E78" s="10" t="s">
        <v>188</v>
      </c>
      <c r="F78" s="3">
        <v>41962</v>
      </c>
      <c r="G78" s="27">
        <v>110</v>
      </c>
      <c r="H78" s="28"/>
      <c r="I78" s="10" t="s">
        <v>124</v>
      </c>
      <c r="J78" s="11" t="str">
        <f t="shared" si="8"/>
        <v>77.355.880-9</v>
      </c>
      <c r="K78" s="11" t="str">
        <f t="shared" si="14"/>
        <v>NO APLICA</v>
      </c>
      <c r="L78" s="8" t="str">
        <f t="shared" si="15"/>
        <v>INSUMOS COMPUTACIONALES</v>
      </c>
      <c r="M78" s="5">
        <f t="shared" si="16"/>
        <v>41962</v>
      </c>
      <c r="N78" s="5">
        <f t="shared" si="17"/>
        <v>41962</v>
      </c>
      <c r="O78" s="9">
        <v>126800</v>
      </c>
      <c r="P78" s="10"/>
      <c r="Q78" s="10"/>
      <c r="R78" s="10"/>
    </row>
    <row r="79" spans="2:18" ht="30" customHeight="1" x14ac:dyDescent="0.25">
      <c r="B79" s="11">
        <v>2014</v>
      </c>
      <c r="C79" s="11" t="s">
        <v>137</v>
      </c>
      <c r="D79" s="2" t="s">
        <v>82</v>
      </c>
      <c r="E79" s="10" t="s">
        <v>163</v>
      </c>
      <c r="F79" s="3">
        <v>41962</v>
      </c>
      <c r="G79" s="27">
        <v>111</v>
      </c>
      <c r="H79" s="28"/>
      <c r="I79" s="10" t="s">
        <v>121</v>
      </c>
      <c r="J79" s="11" t="str">
        <f t="shared" si="8"/>
        <v>76.280.703-3</v>
      </c>
      <c r="K79" s="11" t="str">
        <f t="shared" si="14"/>
        <v>NO APLICA</v>
      </c>
      <c r="L79" s="8" t="str">
        <f t="shared" si="15"/>
        <v>VIDRIOS</v>
      </c>
      <c r="M79" s="5">
        <f t="shared" si="16"/>
        <v>41962</v>
      </c>
      <c r="N79" s="5">
        <f t="shared" si="17"/>
        <v>41962</v>
      </c>
      <c r="O79" s="9">
        <v>29500</v>
      </c>
      <c r="P79" s="10"/>
      <c r="Q79" s="10"/>
      <c r="R79" s="10"/>
    </row>
    <row r="80" spans="2:18" ht="30" customHeight="1" x14ac:dyDescent="0.25">
      <c r="B80" s="11">
        <v>2014</v>
      </c>
      <c r="C80" s="11" t="s">
        <v>137</v>
      </c>
      <c r="D80" s="2" t="s">
        <v>82</v>
      </c>
      <c r="E80" s="10" t="s">
        <v>139</v>
      </c>
      <c r="F80" s="3">
        <v>41962</v>
      </c>
      <c r="G80" s="27">
        <v>112</v>
      </c>
      <c r="H80" s="28"/>
      <c r="I80" s="10" t="s">
        <v>120</v>
      </c>
      <c r="J80" s="11" t="str">
        <f t="shared" si="8"/>
        <v>NO APLICA</v>
      </c>
      <c r="K80" s="11" t="str">
        <f t="shared" si="14"/>
        <v>NO APLICA</v>
      </c>
      <c r="L80" s="8" t="str">
        <f t="shared" si="15"/>
        <v>TRASLADO ALUMNOS</v>
      </c>
      <c r="M80" s="5">
        <f t="shared" si="16"/>
        <v>41962</v>
      </c>
      <c r="N80" s="5">
        <f t="shared" si="17"/>
        <v>41962</v>
      </c>
      <c r="O80" s="9">
        <v>70000</v>
      </c>
      <c r="P80" s="10"/>
      <c r="Q80" s="10"/>
      <c r="R80" s="10"/>
    </row>
    <row r="81" spans="2:18" ht="30" customHeight="1" x14ac:dyDescent="0.25">
      <c r="B81" s="11">
        <v>2014</v>
      </c>
      <c r="C81" s="11" t="s">
        <v>137</v>
      </c>
      <c r="D81" s="2" t="s">
        <v>82</v>
      </c>
      <c r="E81" s="10" t="s">
        <v>115</v>
      </c>
      <c r="F81" s="3">
        <v>41962</v>
      </c>
      <c r="G81" s="27">
        <v>113</v>
      </c>
      <c r="H81" s="28"/>
      <c r="I81" s="10" t="s">
        <v>122</v>
      </c>
      <c r="J81" s="11" t="str">
        <f t="shared" si="8"/>
        <v>NO APLICA</v>
      </c>
      <c r="K81" s="11" t="str">
        <f t="shared" si="14"/>
        <v>NO APLICA</v>
      </c>
      <c r="L81" s="8" t="str">
        <f t="shared" si="15"/>
        <v>MATERIALES DE FERRETERIA (DETALLE EN ORDEN DE COMPRA)</v>
      </c>
      <c r="M81" s="5">
        <f t="shared" si="16"/>
        <v>41962</v>
      </c>
      <c r="N81" s="5">
        <f t="shared" si="17"/>
        <v>41962</v>
      </c>
      <c r="O81" s="9">
        <v>1940</v>
      </c>
      <c r="P81" s="10"/>
      <c r="Q81" s="10"/>
      <c r="R81" s="10"/>
    </row>
    <row r="82" spans="2:18" ht="30" customHeight="1" x14ac:dyDescent="0.25">
      <c r="B82" s="11">
        <v>2014</v>
      </c>
      <c r="C82" s="11" t="s">
        <v>137</v>
      </c>
      <c r="D82" s="2" t="s">
        <v>82</v>
      </c>
      <c r="E82" s="10" t="s">
        <v>188</v>
      </c>
      <c r="F82" s="3">
        <v>41962</v>
      </c>
      <c r="G82" s="27">
        <v>114</v>
      </c>
      <c r="H82" s="28"/>
      <c r="I82" s="10" t="s">
        <v>124</v>
      </c>
      <c r="J82" s="11" t="str">
        <f t="shared" si="8"/>
        <v>77.355.880-9</v>
      </c>
      <c r="K82" s="11" t="str">
        <f t="shared" si="14"/>
        <v>NO APLICA</v>
      </c>
      <c r="L82" s="8" t="str">
        <f t="shared" si="15"/>
        <v>INSUMOS COMPUTACIONALES</v>
      </c>
      <c r="M82" s="5">
        <f t="shared" si="16"/>
        <v>41962</v>
      </c>
      <c r="N82" s="5">
        <f t="shared" si="17"/>
        <v>41962</v>
      </c>
      <c r="O82" s="9">
        <v>96800</v>
      </c>
      <c r="P82" s="10"/>
      <c r="Q82" s="10"/>
      <c r="R82" s="10"/>
    </row>
    <row r="83" spans="2:18" ht="30" customHeight="1" x14ac:dyDescent="0.25">
      <c r="B83" s="11">
        <v>2014</v>
      </c>
      <c r="C83" s="11" t="s">
        <v>137</v>
      </c>
      <c r="D83" s="2" t="s">
        <v>82</v>
      </c>
      <c r="E83" s="10" t="s">
        <v>151</v>
      </c>
      <c r="F83" s="3">
        <v>41962</v>
      </c>
      <c r="G83" s="27">
        <v>115</v>
      </c>
      <c r="H83" s="28"/>
      <c r="I83" s="10" t="s">
        <v>124</v>
      </c>
      <c r="J83" s="11" t="str">
        <f t="shared" si="8"/>
        <v>77.355.880-9</v>
      </c>
      <c r="K83" s="11" t="str">
        <f t="shared" si="14"/>
        <v>NO APLICA</v>
      </c>
      <c r="L83" s="8" t="str">
        <f t="shared" si="15"/>
        <v>MATERIALES DE OFICINA (DETALLE EN ORDEN DE COMPRA)</v>
      </c>
      <c r="M83" s="5">
        <f t="shared" si="16"/>
        <v>41962</v>
      </c>
      <c r="N83" s="5">
        <f t="shared" si="17"/>
        <v>41962</v>
      </c>
      <c r="O83" s="9">
        <v>42150</v>
      </c>
      <c r="P83" s="10"/>
      <c r="Q83" s="10"/>
      <c r="R83" s="10"/>
    </row>
    <row r="84" spans="2:18" ht="30" customHeight="1" x14ac:dyDescent="0.25">
      <c r="B84" s="11">
        <v>2014</v>
      </c>
      <c r="C84" s="11" t="s">
        <v>137</v>
      </c>
      <c r="D84" s="2" t="s">
        <v>82</v>
      </c>
      <c r="E84" s="10" t="s">
        <v>133</v>
      </c>
      <c r="F84" s="3">
        <v>41962</v>
      </c>
      <c r="G84" s="27">
        <v>116</v>
      </c>
      <c r="H84" s="28"/>
      <c r="I84" s="10" t="s">
        <v>128</v>
      </c>
      <c r="J84" s="11" t="str">
        <f t="shared" si="8"/>
        <v>NO APLICA</v>
      </c>
      <c r="K84" s="11" t="str">
        <f t="shared" si="14"/>
        <v>NO APLICA</v>
      </c>
      <c r="L84" s="8" t="str">
        <f t="shared" si="15"/>
        <v>TAZON PERSONALIZADOS</v>
      </c>
      <c r="M84" s="5">
        <f t="shared" si="16"/>
        <v>41962</v>
      </c>
      <c r="N84" s="5">
        <f t="shared" si="17"/>
        <v>41962</v>
      </c>
      <c r="O84" s="9">
        <v>26900</v>
      </c>
      <c r="P84" s="10"/>
      <c r="Q84" s="10"/>
      <c r="R84" s="10"/>
    </row>
    <row r="85" spans="2:18" ht="30" customHeight="1" x14ac:dyDescent="0.25">
      <c r="B85" s="11">
        <v>2014</v>
      </c>
      <c r="C85" s="11" t="s">
        <v>137</v>
      </c>
      <c r="D85" s="2" t="s">
        <v>82</v>
      </c>
      <c r="E85" s="10" t="s">
        <v>189</v>
      </c>
      <c r="F85" s="3">
        <v>41962</v>
      </c>
      <c r="G85" s="27">
        <v>117</v>
      </c>
      <c r="H85" s="28"/>
      <c r="I85" s="10" t="s">
        <v>190</v>
      </c>
      <c r="J85" s="11" t="str">
        <f t="shared" si="8"/>
        <v>NO APLICA</v>
      </c>
      <c r="K85" s="11" t="str">
        <f t="shared" si="14"/>
        <v>NO APLICA</v>
      </c>
      <c r="L85" s="8" t="str">
        <f t="shared" si="15"/>
        <v xml:space="preserve">MEDALLAS </v>
      </c>
      <c r="M85" s="5">
        <f t="shared" si="16"/>
        <v>41962</v>
      </c>
      <c r="N85" s="5">
        <f t="shared" si="17"/>
        <v>41962</v>
      </c>
      <c r="O85" s="9">
        <v>52900</v>
      </c>
      <c r="P85" s="10"/>
      <c r="Q85" s="10"/>
      <c r="R85" s="10"/>
    </row>
    <row r="86" spans="2:18" ht="30" customHeight="1" x14ac:dyDescent="0.25">
      <c r="B86" s="11">
        <v>2014</v>
      </c>
      <c r="C86" s="11" t="s">
        <v>137</v>
      </c>
      <c r="D86" s="2" t="s">
        <v>82</v>
      </c>
      <c r="E86" s="10" t="s">
        <v>115</v>
      </c>
      <c r="F86" s="3">
        <v>41962</v>
      </c>
      <c r="G86" s="27">
        <v>118</v>
      </c>
      <c r="H86" s="28"/>
      <c r="I86" s="10" t="s">
        <v>122</v>
      </c>
      <c r="J86" s="11" t="str">
        <f t="shared" ref="J86:J102" si="18">IF(ISERROR(VLOOKUP(I86,proveedor,2,FALSE)),"",VLOOKUP(I86,proveedor,2,FALSE))</f>
        <v>NO APLICA</v>
      </c>
      <c r="K86" s="11" t="str">
        <f t="shared" si="14"/>
        <v>NO APLICA</v>
      </c>
      <c r="L86" s="8" t="str">
        <f t="shared" si="15"/>
        <v>MATERIALES DE FERRETERIA (DETALLE EN ORDEN DE COMPRA)</v>
      </c>
      <c r="M86" s="5">
        <f t="shared" si="16"/>
        <v>41962</v>
      </c>
      <c r="N86" s="5">
        <f t="shared" si="17"/>
        <v>41962</v>
      </c>
      <c r="O86" s="9">
        <v>42628</v>
      </c>
      <c r="P86" s="10"/>
      <c r="Q86" s="10"/>
      <c r="R86" s="10"/>
    </row>
    <row r="87" spans="2:18" ht="30" customHeight="1" x14ac:dyDescent="0.25">
      <c r="B87" s="11">
        <v>2014</v>
      </c>
      <c r="C87" s="11" t="s">
        <v>137</v>
      </c>
      <c r="D87" s="2" t="s">
        <v>82</v>
      </c>
      <c r="E87" s="10" t="s">
        <v>139</v>
      </c>
      <c r="F87" s="3">
        <v>41962</v>
      </c>
      <c r="G87" s="27">
        <v>119</v>
      </c>
      <c r="H87" s="28"/>
      <c r="I87" s="10" t="s">
        <v>120</v>
      </c>
      <c r="J87" s="11" t="str">
        <f t="shared" si="18"/>
        <v>NO APLICA</v>
      </c>
      <c r="K87" s="11" t="str">
        <f t="shared" si="14"/>
        <v>NO APLICA</v>
      </c>
      <c r="L87" s="8" t="str">
        <f t="shared" si="15"/>
        <v>TRASLADO ALUMNOS</v>
      </c>
      <c r="M87" s="5">
        <f t="shared" si="16"/>
        <v>41962</v>
      </c>
      <c r="N87" s="5">
        <f t="shared" si="17"/>
        <v>41962</v>
      </c>
      <c r="O87" s="9">
        <v>60000</v>
      </c>
      <c r="P87" s="10"/>
      <c r="Q87" s="10"/>
      <c r="R87" s="10"/>
    </row>
    <row r="88" spans="2:18" ht="30" customHeight="1" x14ac:dyDescent="0.25">
      <c r="B88" s="11">
        <v>2014</v>
      </c>
      <c r="C88" s="11" t="s">
        <v>137</v>
      </c>
      <c r="D88" s="2" t="s">
        <v>82</v>
      </c>
      <c r="E88" s="10" t="s">
        <v>115</v>
      </c>
      <c r="F88" s="3">
        <v>41962</v>
      </c>
      <c r="G88" s="27">
        <v>120</v>
      </c>
      <c r="H88" s="28"/>
      <c r="I88" s="10" t="s">
        <v>122</v>
      </c>
      <c r="J88" s="11" t="str">
        <f t="shared" si="18"/>
        <v>NO APLICA</v>
      </c>
      <c r="K88" s="11" t="str">
        <f t="shared" si="14"/>
        <v>NO APLICA</v>
      </c>
      <c r="L88" s="8" t="str">
        <f t="shared" si="15"/>
        <v>MATERIALES DE FERRETERIA (DETALLE EN ORDEN DE COMPRA)</v>
      </c>
      <c r="M88" s="5">
        <f t="shared" si="16"/>
        <v>41962</v>
      </c>
      <c r="N88" s="5">
        <f t="shared" si="17"/>
        <v>41962</v>
      </c>
      <c r="O88" s="9">
        <v>46970</v>
      </c>
      <c r="P88" s="10"/>
      <c r="Q88" s="10"/>
      <c r="R88" s="10"/>
    </row>
    <row r="89" spans="2:18" ht="30" customHeight="1" x14ac:dyDescent="0.25">
      <c r="B89" s="11">
        <v>2014</v>
      </c>
      <c r="C89" s="11" t="s">
        <v>137</v>
      </c>
      <c r="D89" s="2" t="s">
        <v>82</v>
      </c>
      <c r="E89" s="10" t="s">
        <v>191</v>
      </c>
      <c r="F89" s="3">
        <v>41962</v>
      </c>
      <c r="G89" s="27">
        <v>121</v>
      </c>
      <c r="H89" s="28"/>
      <c r="I89" s="10" t="s">
        <v>192</v>
      </c>
      <c r="J89" s="11" t="str">
        <f t="shared" si="18"/>
        <v>NO APLICA</v>
      </c>
      <c r="K89" s="11" t="str">
        <f t="shared" si="14"/>
        <v>NO APLICA</v>
      </c>
      <c r="L89" s="8" t="str">
        <f t="shared" si="15"/>
        <v>LIMPIA FOSA</v>
      </c>
      <c r="M89" s="5">
        <f t="shared" si="16"/>
        <v>41962</v>
      </c>
      <c r="N89" s="5">
        <f t="shared" si="17"/>
        <v>41962</v>
      </c>
      <c r="O89" s="9">
        <v>77350</v>
      </c>
      <c r="P89" s="10"/>
      <c r="Q89" s="10"/>
      <c r="R89" s="10"/>
    </row>
    <row r="90" spans="2:18" ht="30" customHeight="1" x14ac:dyDescent="0.25">
      <c r="B90" s="11">
        <v>2014</v>
      </c>
      <c r="C90" s="11" t="s">
        <v>137</v>
      </c>
      <c r="D90" s="2" t="s">
        <v>82</v>
      </c>
      <c r="E90" s="10" t="s">
        <v>151</v>
      </c>
      <c r="F90" s="3">
        <v>41970</v>
      </c>
      <c r="G90" s="27">
        <v>122</v>
      </c>
      <c r="H90" s="28"/>
      <c r="I90" s="10" t="s">
        <v>193</v>
      </c>
      <c r="J90" s="11" t="str">
        <f t="shared" si="18"/>
        <v>76.644.270-6</v>
      </c>
      <c r="K90" s="11" t="str">
        <f t="shared" si="14"/>
        <v>NO APLICA</v>
      </c>
      <c r="L90" s="8" t="str">
        <f t="shared" si="15"/>
        <v>MATERIALES DE OFICINA (DETALLE EN ORDEN DE COMPRA)</v>
      </c>
      <c r="M90" s="5">
        <f t="shared" si="16"/>
        <v>41970</v>
      </c>
      <c r="N90" s="5">
        <f t="shared" si="17"/>
        <v>41970</v>
      </c>
      <c r="O90" s="9">
        <v>101680</v>
      </c>
      <c r="P90" s="10"/>
      <c r="Q90" s="10"/>
      <c r="R90" s="10"/>
    </row>
    <row r="91" spans="2:18" ht="30" customHeight="1" x14ac:dyDescent="0.25">
      <c r="B91" s="11">
        <v>2014</v>
      </c>
      <c r="C91" s="11" t="s">
        <v>137</v>
      </c>
      <c r="D91" s="2" t="s">
        <v>82</v>
      </c>
      <c r="E91" s="10" t="s">
        <v>18</v>
      </c>
      <c r="F91" s="10" t="s">
        <v>18</v>
      </c>
      <c r="G91" s="27">
        <v>123</v>
      </c>
      <c r="H91" s="28"/>
      <c r="I91" s="10" t="s">
        <v>18</v>
      </c>
      <c r="J91" s="11" t="s">
        <v>18</v>
      </c>
      <c r="K91" s="11" t="s">
        <v>114</v>
      </c>
      <c r="L91" s="10" t="str">
        <f t="shared" si="15"/>
        <v>NULO</v>
      </c>
      <c r="M91" s="11" t="s">
        <v>18</v>
      </c>
      <c r="N91" s="11" t="s">
        <v>18</v>
      </c>
      <c r="O91" s="11" t="s">
        <v>18</v>
      </c>
      <c r="P91" s="10"/>
      <c r="Q91" s="10"/>
      <c r="R91" s="10"/>
    </row>
    <row r="92" spans="2:18" ht="30" customHeight="1" x14ac:dyDescent="0.25">
      <c r="B92" s="11">
        <v>2014</v>
      </c>
      <c r="C92" s="11" t="s">
        <v>137</v>
      </c>
      <c r="D92" s="2" t="s">
        <v>82</v>
      </c>
      <c r="E92" s="10" t="s">
        <v>194</v>
      </c>
      <c r="F92" s="3">
        <v>41970</v>
      </c>
      <c r="G92" s="27">
        <v>124</v>
      </c>
      <c r="H92" s="28"/>
      <c r="I92" s="10" t="s">
        <v>124</v>
      </c>
      <c r="J92" s="11" t="str">
        <f>IF(ISERROR(VLOOKUP(I92,proveedor,2,FALSE)),"",VLOOKUP(I92,proveedor,2,FALSE))</f>
        <v>77.355.880-9</v>
      </c>
      <c r="K92" s="11" t="str">
        <f>IF(ISERROR(VLOOKUP(I92,proveedor2,3,FALSE)),"",VLOOKUP(I92,proveedor2,3,FALSE))</f>
        <v>NO APLICA</v>
      </c>
      <c r="L92" s="8" t="str">
        <f>E92</f>
        <v>INSUMOS, REPUESTOS Y ACCESORIOS COMPUTACIONALES</v>
      </c>
      <c r="M92" s="5">
        <f>F92</f>
        <v>41970</v>
      </c>
      <c r="N92" s="5">
        <f>M92</f>
        <v>41970</v>
      </c>
      <c r="O92" s="9">
        <v>96800</v>
      </c>
      <c r="P92" s="10"/>
      <c r="Q92" s="10"/>
      <c r="R92" s="10"/>
    </row>
    <row r="93" spans="2:18" ht="30" customHeight="1" x14ac:dyDescent="0.25">
      <c r="B93" s="11">
        <v>2014</v>
      </c>
      <c r="C93" s="11" t="s">
        <v>137</v>
      </c>
      <c r="D93" s="2" t="s">
        <v>82</v>
      </c>
      <c r="E93" s="10" t="s">
        <v>195</v>
      </c>
      <c r="F93" s="3">
        <v>41970</v>
      </c>
      <c r="G93" s="27">
        <v>125</v>
      </c>
      <c r="H93" s="28"/>
      <c r="I93" s="10" t="s">
        <v>129</v>
      </c>
      <c r="J93" s="11" t="str">
        <f t="shared" si="18"/>
        <v>NO APLICA</v>
      </c>
      <c r="K93" s="11" t="str">
        <f t="shared" si="14"/>
        <v>NO APLICA</v>
      </c>
      <c r="L93" s="8" t="str">
        <f t="shared" si="15"/>
        <v>MANTENCION Y REPARACION DE EDIFICIOS</v>
      </c>
      <c r="M93" s="5">
        <f t="shared" ref="M91:M102" si="19">F93</f>
        <v>41970</v>
      </c>
      <c r="N93" s="5">
        <f t="shared" ref="N91:N102" si="20">M93</f>
        <v>41970</v>
      </c>
      <c r="O93" s="9">
        <v>125902</v>
      </c>
      <c r="P93" s="10"/>
      <c r="Q93" s="10"/>
      <c r="R93" s="10"/>
    </row>
    <row r="94" spans="2:18" ht="30" customHeight="1" x14ac:dyDescent="0.25">
      <c r="B94" s="11">
        <v>2014</v>
      </c>
      <c r="C94" s="11" t="s">
        <v>137</v>
      </c>
      <c r="D94" s="2" t="s">
        <v>82</v>
      </c>
      <c r="E94" s="10" t="s">
        <v>194</v>
      </c>
      <c r="F94" s="3">
        <v>41970</v>
      </c>
      <c r="G94" s="27">
        <v>126</v>
      </c>
      <c r="H94" s="28"/>
      <c r="I94" s="10" t="s">
        <v>124</v>
      </c>
      <c r="J94" s="11" t="str">
        <f t="shared" si="18"/>
        <v>77.355.880-9</v>
      </c>
      <c r="K94" s="11" t="str">
        <f t="shared" si="14"/>
        <v>NO APLICA</v>
      </c>
      <c r="L94" s="8" t="str">
        <f t="shared" si="15"/>
        <v>INSUMOS, REPUESTOS Y ACCESORIOS COMPUTACIONALES</v>
      </c>
      <c r="M94" s="5">
        <f t="shared" si="19"/>
        <v>41970</v>
      </c>
      <c r="N94" s="5">
        <f t="shared" si="20"/>
        <v>41970</v>
      </c>
      <c r="O94" s="9">
        <v>96800</v>
      </c>
      <c r="P94" s="10"/>
      <c r="Q94" s="10"/>
      <c r="R94" s="10"/>
    </row>
    <row r="95" spans="2:18" ht="30" customHeight="1" x14ac:dyDescent="0.25">
      <c r="B95" s="11">
        <v>2014</v>
      </c>
      <c r="C95" s="11" t="s">
        <v>137</v>
      </c>
      <c r="D95" s="2" t="s">
        <v>82</v>
      </c>
      <c r="E95" s="10" t="s">
        <v>196</v>
      </c>
      <c r="F95" s="3">
        <v>41970</v>
      </c>
      <c r="G95" s="27">
        <v>127</v>
      </c>
      <c r="H95" s="28"/>
      <c r="I95" s="10" t="s">
        <v>128</v>
      </c>
      <c r="J95" s="11" t="str">
        <f t="shared" si="18"/>
        <v>NO APLICA</v>
      </c>
      <c r="K95" s="11" t="str">
        <f t="shared" si="14"/>
        <v>NO APLICA</v>
      </c>
      <c r="L95" s="8" t="str">
        <f t="shared" si="15"/>
        <v>TEXTOS Y OTROS MATERIALES DE ENSEÑANZA</v>
      </c>
      <c r="M95" s="5">
        <f t="shared" si="19"/>
        <v>41970</v>
      </c>
      <c r="N95" s="5">
        <f t="shared" si="20"/>
        <v>41970</v>
      </c>
      <c r="O95" s="9">
        <v>30480</v>
      </c>
      <c r="P95" s="10"/>
      <c r="Q95" s="10"/>
      <c r="R95" s="10"/>
    </row>
    <row r="96" spans="2:18" ht="30" customHeight="1" x14ac:dyDescent="0.25">
      <c r="B96" s="11">
        <v>2014</v>
      </c>
      <c r="C96" s="11" t="s">
        <v>137</v>
      </c>
      <c r="D96" s="2" t="s">
        <v>82</v>
      </c>
      <c r="E96" s="10" t="s">
        <v>115</v>
      </c>
      <c r="F96" s="3">
        <v>41970</v>
      </c>
      <c r="G96" s="27">
        <v>128</v>
      </c>
      <c r="H96" s="28"/>
      <c r="I96" s="10" t="s">
        <v>122</v>
      </c>
      <c r="J96" s="11" t="str">
        <f t="shared" si="18"/>
        <v>NO APLICA</v>
      </c>
      <c r="K96" s="11" t="str">
        <f t="shared" si="14"/>
        <v>NO APLICA</v>
      </c>
      <c r="L96" s="8" t="str">
        <f t="shared" si="15"/>
        <v>MATERIALES DE FERRETERIA (DETALLE EN ORDEN DE COMPRA)</v>
      </c>
      <c r="M96" s="5">
        <f t="shared" si="19"/>
        <v>41970</v>
      </c>
      <c r="N96" s="5">
        <f t="shared" si="20"/>
        <v>41970</v>
      </c>
      <c r="O96" s="9">
        <v>36750</v>
      </c>
      <c r="P96" s="10"/>
      <c r="Q96" s="10"/>
      <c r="R96" s="10"/>
    </row>
    <row r="97" spans="2:18" ht="30" customHeight="1" x14ac:dyDescent="0.25">
      <c r="B97" s="11">
        <v>2014</v>
      </c>
      <c r="C97" s="11" t="s">
        <v>137</v>
      </c>
      <c r="D97" s="2" t="s">
        <v>82</v>
      </c>
      <c r="E97" s="10" t="s">
        <v>196</v>
      </c>
      <c r="F97" s="3">
        <v>41970</v>
      </c>
      <c r="G97" s="27">
        <v>129</v>
      </c>
      <c r="H97" s="28"/>
      <c r="I97" s="10" t="s">
        <v>197</v>
      </c>
      <c r="J97" s="11" t="str">
        <f t="shared" si="18"/>
        <v>NO APLICA</v>
      </c>
      <c r="K97" s="11" t="str">
        <f t="shared" si="14"/>
        <v>NO APLICA</v>
      </c>
      <c r="L97" s="8" t="str">
        <f t="shared" si="15"/>
        <v>TEXTOS Y OTROS MATERIALES DE ENSEÑANZA</v>
      </c>
      <c r="M97" s="5">
        <f t="shared" si="19"/>
        <v>41970</v>
      </c>
      <c r="N97" s="5">
        <f t="shared" si="20"/>
        <v>41970</v>
      </c>
      <c r="O97" s="9">
        <v>33994</v>
      </c>
      <c r="P97" s="10"/>
      <c r="Q97" s="10"/>
      <c r="R97" s="10"/>
    </row>
    <row r="98" spans="2:18" ht="30" customHeight="1" x14ac:dyDescent="0.25">
      <c r="B98" s="11">
        <v>2014</v>
      </c>
      <c r="C98" s="11" t="s">
        <v>137</v>
      </c>
      <c r="D98" s="2" t="s">
        <v>82</v>
      </c>
      <c r="E98" s="10" t="s">
        <v>198</v>
      </c>
      <c r="F98" s="3">
        <v>41970</v>
      </c>
      <c r="G98" s="27">
        <v>130</v>
      </c>
      <c r="H98" s="28"/>
      <c r="I98" s="10" t="s">
        <v>199</v>
      </c>
      <c r="J98" s="11" t="str">
        <f t="shared" si="18"/>
        <v>92.475.000-6</v>
      </c>
      <c r="K98" s="11" t="str">
        <f t="shared" si="14"/>
        <v>NO APLICA</v>
      </c>
      <c r="L98" s="8" t="str">
        <f t="shared" si="15"/>
        <v>MANTENCION Y REPARACION DE VEHICULOS</v>
      </c>
      <c r="M98" s="5">
        <f t="shared" si="19"/>
        <v>41970</v>
      </c>
      <c r="N98" s="5">
        <f t="shared" si="20"/>
        <v>41970</v>
      </c>
      <c r="O98" s="9">
        <v>457785</v>
      </c>
      <c r="P98" s="10"/>
      <c r="Q98" s="10"/>
      <c r="R98" s="10"/>
    </row>
    <row r="99" spans="2:18" ht="30" customHeight="1" x14ac:dyDescent="0.25">
      <c r="B99" s="11">
        <v>2014</v>
      </c>
      <c r="C99" s="11" t="s">
        <v>137</v>
      </c>
      <c r="D99" s="2" t="s">
        <v>82</v>
      </c>
      <c r="E99" s="10" t="s">
        <v>115</v>
      </c>
      <c r="F99" s="3">
        <v>41970</v>
      </c>
      <c r="G99" s="27">
        <v>131</v>
      </c>
      <c r="H99" s="28"/>
      <c r="I99" s="10" t="s">
        <v>122</v>
      </c>
      <c r="J99" s="11" t="str">
        <f t="shared" si="18"/>
        <v>NO APLICA</v>
      </c>
      <c r="K99" s="11" t="str">
        <f t="shared" si="14"/>
        <v>NO APLICA</v>
      </c>
      <c r="L99" s="8" t="str">
        <f t="shared" si="15"/>
        <v>MATERIALES DE FERRETERIA (DETALLE EN ORDEN DE COMPRA)</v>
      </c>
      <c r="M99" s="5">
        <f t="shared" si="19"/>
        <v>41970</v>
      </c>
      <c r="N99" s="5">
        <f t="shared" si="20"/>
        <v>41970</v>
      </c>
      <c r="O99" s="9">
        <v>30950</v>
      </c>
      <c r="P99" s="10"/>
      <c r="Q99" s="10"/>
      <c r="R99" s="10"/>
    </row>
    <row r="100" spans="2:18" ht="30" customHeight="1" x14ac:dyDescent="0.25">
      <c r="B100" s="11">
        <v>2014</v>
      </c>
      <c r="C100" s="11" t="s">
        <v>137</v>
      </c>
      <c r="D100" s="2" t="s">
        <v>82</v>
      </c>
      <c r="E100" s="10" t="s">
        <v>115</v>
      </c>
      <c r="F100" s="3">
        <v>41970</v>
      </c>
      <c r="G100" s="27">
        <v>132</v>
      </c>
      <c r="H100" s="28"/>
      <c r="I100" s="10" t="s">
        <v>122</v>
      </c>
      <c r="J100" s="11" t="str">
        <f t="shared" si="18"/>
        <v>NO APLICA</v>
      </c>
      <c r="K100" s="11" t="str">
        <f t="shared" si="14"/>
        <v>NO APLICA</v>
      </c>
      <c r="L100" s="8" t="str">
        <f t="shared" si="15"/>
        <v>MATERIALES DE FERRETERIA (DETALLE EN ORDEN DE COMPRA)</v>
      </c>
      <c r="M100" s="5">
        <f t="shared" si="19"/>
        <v>41970</v>
      </c>
      <c r="N100" s="5">
        <f t="shared" si="20"/>
        <v>41970</v>
      </c>
      <c r="O100" s="9">
        <v>42150</v>
      </c>
      <c r="P100" s="10"/>
      <c r="Q100" s="10"/>
      <c r="R100" s="10"/>
    </row>
    <row r="101" spans="2:18" ht="30" customHeight="1" x14ac:dyDescent="0.25">
      <c r="B101" s="11">
        <v>2014</v>
      </c>
      <c r="C101" s="11" t="s">
        <v>137</v>
      </c>
      <c r="D101" s="2" t="s">
        <v>82</v>
      </c>
      <c r="E101" s="10" t="s">
        <v>196</v>
      </c>
      <c r="F101" s="3">
        <v>41970</v>
      </c>
      <c r="G101" s="27">
        <v>133</v>
      </c>
      <c r="H101" s="28"/>
      <c r="I101" s="10" t="s">
        <v>124</v>
      </c>
      <c r="J101" s="11" t="str">
        <f t="shared" si="18"/>
        <v>77.355.880-9</v>
      </c>
      <c r="K101" s="11" t="str">
        <f t="shared" si="14"/>
        <v>NO APLICA</v>
      </c>
      <c r="L101" s="8" t="str">
        <f t="shared" si="15"/>
        <v>TEXTOS Y OTROS MATERIALES DE ENSEÑANZA</v>
      </c>
      <c r="M101" s="5">
        <f t="shared" si="19"/>
        <v>41970</v>
      </c>
      <c r="N101" s="5">
        <f t="shared" si="20"/>
        <v>41970</v>
      </c>
      <c r="O101" s="9">
        <v>113050</v>
      </c>
      <c r="P101" s="10"/>
      <c r="Q101" s="10"/>
      <c r="R101" s="10"/>
    </row>
    <row r="102" spans="2:18" ht="30" customHeight="1" x14ac:dyDescent="0.25">
      <c r="B102" s="11">
        <v>2014</v>
      </c>
      <c r="C102" s="11" t="s">
        <v>137</v>
      </c>
      <c r="D102" s="2" t="s">
        <v>82</v>
      </c>
      <c r="E102" s="10" t="s">
        <v>183</v>
      </c>
      <c r="F102" s="3">
        <v>41970</v>
      </c>
      <c r="G102" s="27">
        <v>134</v>
      </c>
      <c r="H102" s="28"/>
      <c r="I102" s="10" t="s">
        <v>126</v>
      </c>
      <c r="J102" s="11" t="str">
        <f t="shared" si="18"/>
        <v>NO APLICA</v>
      </c>
      <c r="K102" s="11" t="str">
        <f t="shared" si="14"/>
        <v>NO APLICA</v>
      </c>
      <c r="L102" s="8" t="str">
        <f t="shared" si="15"/>
        <v>COLACIONES</v>
      </c>
      <c r="M102" s="5">
        <f t="shared" si="19"/>
        <v>41970</v>
      </c>
      <c r="N102" s="5">
        <f t="shared" si="20"/>
        <v>41970</v>
      </c>
      <c r="O102" s="9">
        <v>105400</v>
      </c>
      <c r="P102" s="10"/>
      <c r="Q102" s="10"/>
      <c r="R102" s="10"/>
    </row>
    <row r="103" spans="2:18" ht="30" customHeight="1" x14ac:dyDescent="0.25"/>
    <row r="104" spans="2:18" ht="30" customHeight="1" x14ac:dyDescent="0.25"/>
    <row r="105" spans="2:18" ht="30" customHeight="1" x14ac:dyDescent="0.25"/>
    <row r="106" spans="2:18" ht="30" customHeight="1" x14ac:dyDescent="0.25"/>
    <row r="107" spans="2:18" ht="30" customHeight="1" x14ac:dyDescent="0.25"/>
    <row r="108" spans="2:18" ht="30" customHeight="1" x14ac:dyDescent="0.25"/>
    <row r="109" spans="2:18" ht="30" customHeight="1" x14ac:dyDescent="0.25"/>
    <row r="110" spans="2:18" ht="30" customHeight="1" x14ac:dyDescent="0.25"/>
    <row r="111" spans="2:18" ht="30" customHeight="1" x14ac:dyDescent="0.25"/>
    <row r="112" spans="2:18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</sheetData>
  <mergeCells count="100">
    <mergeCell ref="G99:H99"/>
    <mergeCell ref="G100:H100"/>
    <mergeCell ref="G101:H101"/>
    <mergeCell ref="G102:H102"/>
    <mergeCell ref="G91:H91"/>
    <mergeCell ref="G94:H94"/>
    <mergeCell ref="G95:H95"/>
    <mergeCell ref="G96:H96"/>
    <mergeCell ref="G97:H97"/>
    <mergeCell ref="G98:H98"/>
    <mergeCell ref="B1:R2"/>
    <mergeCell ref="G4:H4"/>
    <mergeCell ref="G92:H92"/>
    <mergeCell ref="G93:H93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90:H90"/>
    <mergeCell ref="G85:H85"/>
    <mergeCell ref="G86:H86"/>
    <mergeCell ref="G87:H87"/>
    <mergeCell ref="G88:H88"/>
    <mergeCell ref="G89:H8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opLeftCell="A25" workbookViewId="0">
      <selection activeCell="A29" sqref="A29"/>
    </sheetView>
  </sheetViews>
  <sheetFormatPr baseColWidth="10" defaultRowHeight="15" x14ac:dyDescent="0.25"/>
  <cols>
    <col min="1" max="1" width="54.42578125" bestFit="1" customWidth="1"/>
    <col min="2" max="2" width="11.85546875" style="13" bestFit="1" customWidth="1"/>
  </cols>
  <sheetData>
    <row r="1" spans="1:3" x14ac:dyDescent="0.25">
      <c r="A1" t="s">
        <v>81</v>
      </c>
      <c r="B1" s="13" t="s">
        <v>114</v>
      </c>
      <c r="C1" t="s">
        <v>114</v>
      </c>
    </row>
    <row r="2" spans="1:3" x14ac:dyDescent="0.25">
      <c r="A2" t="s">
        <v>29</v>
      </c>
      <c r="B2" s="13" t="s">
        <v>50</v>
      </c>
      <c r="C2" t="s">
        <v>114</v>
      </c>
    </row>
    <row r="3" spans="1:3" x14ac:dyDescent="0.25">
      <c r="A3" t="s">
        <v>64</v>
      </c>
      <c r="B3" s="13" t="s">
        <v>114</v>
      </c>
      <c r="C3" t="s">
        <v>114</v>
      </c>
    </row>
    <row r="4" spans="1:3" x14ac:dyDescent="0.25">
      <c r="A4" t="s">
        <v>63</v>
      </c>
      <c r="B4" s="13" t="s">
        <v>114</v>
      </c>
      <c r="C4" t="s">
        <v>114</v>
      </c>
    </row>
    <row r="5" spans="1:3" x14ac:dyDescent="0.25">
      <c r="A5" t="s">
        <v>42</v>
      </c>
      <c r="B5" s="13" t="s">
        <v>114</v>
      </c>
      <c r="C5" t="s">
        <v>114</v>
      </c>
    </row>
    <row r="6" spans="1:3" x14ac:dyDescent="0.25">
      <c r="A6" t="s">
        <v>70</v>
      </c>
      <c r="B6" s="13" t="s">
        <v>114</v>
      </c>
      <c r="C6" t="s">
        <v>114</v>
      </c>
    </row>
    <row r="7" spans="1:3" x14ac:dyDescent="0.25">
      <c r="A7" t="s">
        <v>15</v>
      </c>
      <c r="B7" s="13" t="s">
        <v>49</v>
      </c>
      <c r="C7" t="s">
        <v>114</v>
      </c>
    </row>
    <row r="8" spans="1:3" x14ac:dyDescent="0.25">
      <c r="A8" t="s">
        <v>77</v>
      </c>
      <c r="B8" s="13" t="s">
        <v>114</v>
      </c>
      <c r="C8" t="s">
        <v>114</v>
      </c>
    </row>
    <row r="9" spans="1:3" x14ac:dyDescent="0.25">
      <c r="A9" t="s">
        <v>73</v>
      </c>
      <c r="B9" s="13" t="s">
        <v>74</v>
      </c>
      <c r="C9" t="s">
        <v>114</v>
      </c>
    </row>
    <row r="10" spans="1:3" x14ac:dyDescent="0.25">
      <c r="A10" t="s">
        <v>43</v>
      </c>
      <c r="B10" s="13" t="s">
        <v>54</v>
      </c>
      <c r="C10" t="s">
        <v>114</v>
      </c>
    </row>
    <row r="11" spans="1:3" x14ac:dyDescent="0.25">
      <c r="A11" t="s">
        <v>20</v>
      </c>
      <c r="B11" s="13" t="s">
        <v>56</v>
      </c>
      <c r="C11" t="s">
        <v>114</v>
      </c>
    </row>
    <row r="12" spans="1:3" x14ac:dyDescent="0.25">
      <c r="A12" t="s">
        <v>31</v>
      </c>
      <c r="B12" s="13" t="s">
        <v>114</v>
      </c>
      <c r="C12" t="s">
        <v>114</v>
      </c>
    </row>
    <row r="13" spans="1:3" x14ac:dyDescent="0.25">
      <c r="A13" t="s">
        <v>71</v>
      </c>
      <c r="B13" s="13" t="s">
        <v>72</v>
      </c>
      <c r="C13" t="s">
        <v>114</v>
      </c>
    </row>
    <row r="14" spans="1:3" x14ac:dyDescent="0.25">
      <c r="A14" t="s">
        <v>39</v>
      </c>
      <c r="B14" s="13" t="s">
        <v>114</v>
      </c>
      <c r="C14" t="s">
        <v>114</v>
      </c>
    </row>
    <row r="15" spans="1:3" x14ac:dyDescent="0.25">
      <c r="A15" t="s">
        <v>25</v>
      </c>
      <c r="B15" s="13" t="s">
        <v>48</v>
      </c>
      <c r="C15" t="s">
        <v>114</v>
      </c>
    </row>
    <row r="16" spans="1:3" x14ac:dyDescent="0.25">
      <c r="A16" t="s">
        <v>79</v>
      </c>
      <c r="B16" s="13" t="s">
        <v>114</v>
      </c>
      <c r="C16" t="s">
        <v>114</v>
      </c>
    </row>
    <row r="17" spans="1:3" x14ac:dyDescent="0.25">
      <c r="A17" t="s">
        <v>16</v>
      </c>
      <c r="B17" s="13" t="s">
        <v>114</v>
      </c>
      <c r="C17" t="s">
        <v>114</v>
      </c>
    </row>
    <row r="18" spans="1:3" x14ac:dyDescent="0.25">
      <c r="A18" t="s">
        <v>33</v>
      </c>
      <c r="B18" s="13" t="s">
        <v>53</v>
      </c>
      <c r="C18" t="s">
        <v>114</v>
      </c>
    </row>
    <row r="19" spans="1:3" x14ac:dyDescent="0.25">
      <c r="A19" t="s">
        <v>17</v>
      </c>
      <c r="B19" s="13" t="s">
        <v>114</v>
      </c>
      <c r="C19" t="s">
        <v>114</v>
      </c>
    </row>
    <row r="20" spans="1:3" x14ac:dyDescent="0.25">
      <c r="A20" t="s">
        <v>75</v>
      </c>
      <c r="B20" s="13" t="s">
        <v>76</v>
      </c>
      <c r="C20" t="s">
        <v>114</v>
      </c>
    </row>
    <row r="21" spans="1:3" x14ac:dyDescent="0.25">
      <c r="A21" t="s">
        <v>19</v>
      </c>
      <c r="B21" s="13" t="s">
        <v>114</v>
      </c>
      <c r="C21" t="s">
        <v>114</v>
      </c>
    </row>
    <row r="22" spans="1:3" x14ac:dyDescent="0.25">
      <c r="A22" t="s">
        <v>24</v>
      </c>
      <c r="B22" s="13" t="s">
        <v>58</v>
      </c>
      <c r="C22" t="s">
        <v>114</v>
      </c>
    </row>
    <row r="23" spans="1:3" x14ac:dyDescent="0.25">
      <c r="A23" t="s">
        <v>44</v>
      </c>
      <c r="B23" s="13" t="s">
        <v>114</v>
      </c>
      <c r="C23" t="s">
        <v>114</v>
      </c>
    </row>
    <row r="24" spans="1:3" x14ac:dyDescent="0.25">
      <c r="A24" t="s">
        <v>21</v>
      </c>
      <c r="B24" s="13" t="s">
        <v>114</v>
      </c>
      <c r="C24" t="s">
        <v>114</v>
      </c>
    </row>
    <row r="25" spans="1:3" x14ac:dyDescent="0.25">
      <c r="A25" t="s">
        <v>36</v>
      </c>
      <c r="B25" s="13" t="s">
        <v>114</v>
      </c>
      <c r="C25" t="s">
        <v>114</v>
      </c>
    </row>
    <row r="26" spans="1:3" x14ac:dyDescent="0.25">
      <c r="A26" t="s">
        <v>27</v>
      </c>
      <c r="B26" s="13" t="s">
        <v>114</v>
      </c>
      <c r="C26" t="s">
        <v>114</v>
      </c>
    </row>
    <row r="27" spans="1:3" x14ac:dyDescent="0.25">
      <c r="A27" t="s">
        <v>80</v>
      </c>
      <c r="B27" s="13" t="s">
        <v>114</v>
      </c>
      <c r="C27" t="s">
        <v>114</v>
      </c>
    </row>
    <row r="28" spans="1:3" x14ac:dyDescent="0.25">
      <c r="A28" t="s">
        <v>199</v>
      </c>
      <c r="B28" s="13" t="s">
        <v>52</v>
      </c>
      <c r="C28" t="s">
        <v>114</v>
      </c>
    </row>
    <row r="29" spans="1:3" x14ac:dyDescent="0.25">
      <c r="A29" t="s">
        <v>23</v>
      </c>
      <c r="B29" s="13" t="s">
        <v>114</v>
      </c>
      <c r="C29" t="s">
        <v>114</v>
      </c>
    </row>
    <row r="30" spans="1:3" x14ac:dyDescent="0.25">
      <c r="A30" t="s">
        <v>26</v>
      </c>
      <c r="B30" s="13" t="s">
        <v>114</v>
      </c>
      <c r="C30" t="s">
        <v>114</v>
      </c>
    </row>
    <row r="31" spans="1:3" x14ac:dyDescent="0.25">
      <c r="A31" t="s">
        <v>45</v>
      </c>
      <c r="B31" s="13" t="s">
        <v>55</v>
      </c>
      <c r="C31" t="s">
        <v>114</v>
      </c>
    </row>
    <row r="32" spans="1:3" x14ac:dyDescent="0.25">
      <c r="A32" t="s">
        <v>40</v>
      </c>
      <c r="B32" s="13" t="s">
        <v>61</v>
      </c>
      <c r="C32" t="s">
        <v>114</v>
      </c>
    </row>
    <row r="33" spans="1:3" x14ac:dyDescent="0.25">
      <c r="A33" t="s">
        <v>69</v>
      </c>
      <c r="B33" s="13" t="s">
        <v>114</v>
      </c>
      <c r="C33" t="s">
        <v>114</v>
      </c>
    </row>
    <row r="34" spans="1:3" x14ac:dyDescent="0.25">
      <c r="A34" t="s">
        <v>131</v>
      </c>
      <c r="B34" s="13" t="s">
        <v>114</v>
      </c>
      <c r="C34" t="s">
        <v>114</v>
      </c>
    </row>
    <row r="35" spans="1:3" x14ac:dyDescent="0.25">
      <c r="A35" t="s">
        <v>32</v>
      </c>
      <c r="B35" s="13" t="s">
        <v>114</v>
      </c>
      <c r="C35" t="s">
        <v>114</v>
      </c>
    </row>
    <row r="36" spans="1:3" x14ac:dyDescent="0.25">
      <c r="A36" t="s">
        <v>41</v>
      </c>
      <c r="B36" s="13" t="s">
        <v>114</v>
      </c>
      <c r="C36" t="s">
        <v>114</v>
      </c>
    </row>
    <row r="37" spans="1:3" x14ac:dyDescent="0.25">
      <c r="A37" t="s">
        <v>47</v>
      </c>
      <c r="B37" s="13" t="s">
        <v>18</v>
      </c>
      <c r="C37" t="s">
        <v>114</v>
      </c>
    </row>
    <row r="38" spans="1:3" x14ac:dyDescent="0.25">
      <c r="A38" t="s">
        <v>66</v>
      </c>
      <c r="B38" s="13" t="s">
        <v>114</v>
      </c>
      <c r="C38" t="s">
        <v>114</v>
      </c>
    </row>
    <row r="39" spans="1:3" x14ac:dyDescent="0.25">
      <c r="A39" t="s">
        <v>37</v>
      </c>
      <c r="B39" s="13" t="s">
        <v>60</v>
      </c>
      <c r="C39" t="s">
        <v>114</v>
      </c>
    </row>
    <row r="40" spans="1:3" x14ac:dyDescent="0.25">
      <c r="A40" t="s">
        <v>30</v>
      </c>
      <c r="B40" s="13" t="s">
        <v>51</v>
      </c>
      <c r="C40" t="s">
        <v>114</v>
      </c>
    </row>
    <row r="41" spans="1:3" x14ac:dyDescent="0.25">
      <c r="A41" t="s">
        <v>62</v>
      </c>
      <c r="B41" s="13" t="s">
        <v>114</v>
      </c>
      <c r="C41" t="s">
        <v>114</v>
      </c>
    </row>
    <row r="42" spans="1:3" x14ac:dyDescent="0.25">
      <c r="A42" t="s">
        <v>34</v>
      </c>
      <c r="B42" s="13" t="s">
        <v>114</v>
      </c>
      <c r="C42" t="s">
        <v>114</v>
      </c>
    </row>
    <row r="43" spans="1:3" x14ac:dyDescent="0.25">
      <c r="A43" t="s">
        <v>78</v>
      </c>
      <c r="B43" s="13" t="s">
        <v>114</v>
      </c>
      <c r="C43" t="s">
        <v>114</v>
      </c>
    </row>
    <row r="44" spans="1:3" x14ac:dyDescent="0.25">
      <c r="A44" t="s">
        <v>38</v>
      </c>
      <c r="B44" s="13" t="s">
        <v>114</v>
      </c>
      <c r="C44" t="s">
        <v>114</v>
      </c>
    </row>
    <row r="45" spans="1:3" x14ac:dyDescent="0.25">
      <c r="A45" t="s">
        <v>35</v>
      </c>
      <c r="B45" s="13" t="s">
        <v>114</v>
      </c>
      <c r="C45" t="s">
        <v>114</v>
      </c>
    </row>
    <row r="46" spans="1:3" x14ac:dyDescent="0.25">
      <c r="A46" t="s">
        <v>22</v>
      </c>
      <c r="B46" s="13" t="s">
        <v>114</v>
      </c>
      <c r="C46" t="s">
        <v>114</v>
      </c>
    </row>
    <row r="47" spans="1:3" x14ac:dyDescent="0.25">
      <c r="A47" t="s">
        <v>46</v>
      </c>
      <c r="B47" s="13" t="s">
        <v>57</v>
      </c>
      <c r="C47" t="s">
        <v>114</v>
      </c>
    </row>
    <row r="48" spans="1:3" x14ac:dyDescent="0.25">
      <c r="A48" t="s">
        <v>105</v>
      </c>
      <c r="B48" s="13" t="s">
        <v>65</v>
      </c>
      <c r="C48" t="s">
        <v>114</v>
      </c>
    </row>
    <row r="49" spans="1:3" x14ac:dyDescent="0.25">
      <c r="A49" t="s">
        <v>28</v>
      </c>
      <c r="B49" s="13" t="s">
        <v>59</v>
      </c>
      <c r="C49" t="s">
        <v>114</v>
      </c>
    </row>
    <row r="50" spans="1:3" x14ac:dyDescent="0.25">
      <c r="A50" t="s">
        <v>68</v>
      </c>
      <c r="B50" s="13" t="s">
        <v>114</v>
      </c>
      <c r="C50" t="s">
        <v>114</v>
      </c>
    </row>
    <row r="51" spans="1:3" x14ac:dyDescent="0.25">
      <c r="A51" t="s">
        <v>67</v>
      </c>
      <c r="B51" s="13" t="s">
        <v>114</v>
      </c>
      <c r="C51" t="s">
        <v>114</v>
      </c>
    </row>
    <row r="52" spans="1:3" x14ac:dyDescent="0.25">
      <c r="A52" t="s">
        <v>83</v>
      </c>
      <c r="B52" s="13" t="s">
        <v>114</v>
      </c>
      <c r="C52" t="s">
        <v>114</v>
      </c>
    </row>
    <row r="53" spans="1:3" x14ac:dyDescent="0.25">
      <c r="A53" t="s">
        <v>84</v>
      </c>
      <c r="B53" s="13" t="s">
        <v>114</v>
      </c>
      <c r="C53" t="s">
        <v>114</v>
      </c>
    </row>
    <row r="54" spans="1:3" x14ac:dyDescent="0.25">
      <c r="A54" t="s">
        <v>85</v>
      </c>
      <c r="B54" s="13" t="s">
        <v>114</v>
      </c>
      <c r="C54" t="s">
        <v>114</v>
      </c>
    </row>
    <row r="55" spans="1:3" x14ac:dyDescent="0.25">
      <c r="A55" t="s">
        <v>86</v>
      </c>
      <c r="B55" s="13" t="s">
        <v>87</v>
      </c>
      <c r="C55" t="s">
        <v>114</v>
      </c>
    </row>
    <row r="56" spans="1:3" x14ac:dyDescent="0.25">
      <c r="A56" t="s">
        <v>88</v>
      </c>
      <c r="B56" t="s">
        <v>59</v>
      </c>
      <c r="C56" t="s">
        <v>114</v>
      </c>
    </row>
    <row r="57" spans="1:3" x14ac:dyDescent="0.25">
      <c r="A57" t="s">
        <v>89</v>
      </c>
      <c r="B57" t="s">
        <v>90</v>
      </c>
      <c r="C57" t="s">
        <v>114</v>
      </c>
    </row>
    <row r="58" spans="1:3" x14ac:dyDescent="0.25">
      <c r="A58" t="s">
        <v>91</v>
      </c>
      <c r="B58" s="13" t="s">
        <v>114</v>
      </c>
      <c r="C58" t="s">
        <v>114</v>
      </c>
    </row>
    <row r="59" spans="1:3" x14ac:dyDescent="0.25">
      <c r="A59" t="s">
        <v>92</v>
      </c>
      <c r="B59" s="13" t="s">
        <v>114</v>
      </c>
      <c r="C59" t="s">
        <v>114</v>
      </c>
    </row>
    <row r="60" spans="1:3" x14ac:dyDescent="0.25">
      <c r="A60" t="s">
        <v>93</v>
      </c>
      <c r="B60" s="13" t="s">
        <v>94</v>
      </c>
      <c r="C60" t="s">
        <v>114</v>
      </c>
    </row>
    <row r="61" spans="1:3" x14ac:dyDescent="0.25">
      <c r="A61" t="s">
        <v>95</v>
      </c>
      <c r="B61" s="13" t="s">
        <v>97</v>
      </c>
      <c r="C61" t="s">
        <v>114</v>
      </c>
    </row>
    <row r="62" spans="1:3" x14ac:dyDescent="0.25">
      <c r="A62" t="s">
        <v>96</v>
      </c>
      <c r="B62" s="13" t="s">
        <v>114</v>
      </c>
      <c r="C62" t="s">
        <v>114</v>
      </c>
    </row>
    <row r="63" spans="1:3" x14ac:dyDescent="0.25">
      <c r="A63" t="s">
        <v>98</v>
      </c>
      <c r="B63" s="13" t="s">
        <v>114</v>
      </c>
      <c r="C63" t="s">
        <v>114</v>
      </c>
    </row>
    <row r="64" spans="1:3" x14ac:dyDescent="0.25">
      <c r="A64" t="s">
        <v>99</v>
      </c>
      <c r="B64" s="13" t="s">
        <v>114</v>
      </c>
      <c r="C64" t="s">
        <v>114</v>
      </c>
    </row>
    <row r="65" spans="1:3" x14ac:dyDescent="0.25">
      <c r="A65" t="s">
        <v>100</v>
      </c>
      <c r="B65" s="13" t="s">
        <v>114</v>
      </c>
      <c r="C65" t="s">
        <v>114</v>
      </c>
    </row>
    <row r="66" spans="1:3" x14ac:dyDescent="0.25">
      <c r="A66" t="s">
        <v>101</v>
      </c>
      <c r="B66" s="13" t="s">
        <v>114</v>
      </c>
      <c r="C66" t="s">
        <v>114</v>
      </c>
    </row>
    <row r="67" spans="1:3" x14ac:dyDescent="0.25">
      <c r="A67" t="s">
        <v>102</v>
      </c>
      <c r="B67" s="13" t="s">
        <v>103</v>
      </c>
      <c r="C67" t="s">
        <v>114</v>
      </c>
    </row>
    <row r="68" spans="1:3" x14ac:dyDescent="0.25">
      <c r="A68" t="s">
        <v>104</v>
      </c>
      <c r="B68" s="13" t="s">
        <v>114</v>
      </c>
      <c r="C68" t="s">
        <v>114</v>
      </c>
    </row>
    <row r="69" spans="1:3" x14ac:dyDescent="0.25">
      <c r="A69" t="s">
        <v>111</v>
      </c>
      <c r="B69" s="13" t="s">
        <v>114</v>
      </c>
      <c r="C69" t="s">
        <v>114</v>
      </c>
    </row>
    <row r="70" spans="1:3" x14ac:dyDescent="0.25">
      <c r="A70" t="s">
        <v>106</v>
      </c>
      <c r="B70" s="25" t="s">
        <v>114</v>
      </c>
      <c r="C70" t="s">
        <v>114</v>
      </c>
    </row>
    <row r="71" spans="1:3" x14ac:dyDescent="0.25">
      <c r="A71" t="s">
        <v>107</v>
      </c>
      <c r="B71" s="13" t="s">
        <v>114</v>
      </c>
      <c r="C71" t="s">
        <v>114</v>
      </c>
    </row>
    <row r="72" spans="1:3" x14ac:dyDescent="0.25">
      <c r="A72" t="s">
        <v>110</v>
      </c>
      <c r="B72" s="13" t="s">
        <v>114</v>
      </c>
      <c r="C72" t="s">
        <v>114</v>
      </c>
    </row>
    <row r="73" spans="1:3" x14ac:dyDescent="0.25">
      <c r="A73" t="s">
        <v>112</v>
      </c>
      <c r="B73" s="13" t="s">
        <v>114</v>
      </c>
      <c r="C73" t="s">
        <v>114</v>
      </c>
    </row>
    <row r="74" spans="1:3" x14ac:dyDescent="0.25">
      <c r="A74" t="s">
        <v>113</v>
      </c>
      <c r="B74" s="13" t="s">
        <v>114</v>
      </c>
      <c r="C74" t="s">
        <v>114</v>
      </c>
    </row>
    <row r="75" spans="1:3" x14ac:dyDescent="0.25">
      <c r="A75" t="s">
        <v>117</v>
      </c>
      <c r="B75" s="13" t="s">
        <v>114</v>
      </c>
      <c r="C75" t="s">
        <v>114</v>
      </c>
    </row>
    <row r="76" spans="1:3" x14ac:dyDescent="0.25">
      <c r="A76" t="s">
        <v>121</v>
      </c>
      <c r="B76" s="13" t="s">
        <v>59</v>
      </c>
      <c r="C76" t="s">
        <v>114</v>
      </c>
    </row>
    <row r="77" spans="1:3" x14ac:dyDescent="0.25">
      <c r="A77" t="s">
        <v>122</v>
      </c>
      <c r="B77" s="13" t="s">
        <v>114</v>
      </c>
      <c r="C77" t="s">
        <v>114</v>
      </c>
    </row>
    <row r="78" spans="1:3" x14ac:dyDescent="0.25">
      <c r="A78" t="s">
        <v>123</v>
      </c>
      <c r="B78" s="13" t="s">
        <v>114</v>
      </c>
      <c r="C78" t="s">
        <v>114</v>
      </c>
    </row>
    <row r="79" spans="1:3" x14ac:dyDescent="0.25">
      <c r="A79" t="s">
        <v>125</v>
      </c>
      <c r="B79" s="13" t="s">
        <v>114</v>
      </c>
      <c r="C79" t="s">
        <v>114</v>
      </c>
    </row>
    <row r="80" spans="1:3" x14ac:dyDescent="0.25">
      <c r="A80" t="s">
        <v>126</v>
      </c>
      <c r="B80" s="13" t="s">
        <v>114</v>
      </c>
      <c r="C80" t="s">
        <v>114</v>
      </c>
    </row>
    <row r="81" spans="1:3" x14ac:dyDescent="0.25">
      <c r="A81" t="s">
        <v>127</v>
      </c>
      <c r="B81" s="13" t="s">
        <v>114</v>
      </c>
      <c r="C81" t="s">
        <v>114</v>
      </c>
    </row>
    <row r="82" spans="1:3" x14ac:dyDescent="0.25">
      <c r="A82" t="s">
        <v>128</v>
      </c>
      <c r="B82" s="13" t="s">
        <v>114</v>
      </c>
      <c r="C82" t="s">
        <v>114</v>
      </c>
    </row>
    <row r="83" spans="1:3" x14ac:dyDescent="0.25">
      <c r="A83" t="s">
        <v>129</v>
      </c>
      <c r="B83" s="13" t="s">
        <v>114</v>
      </c>
      <c r="C83" t="s">
        <v>114</v>
      </c>
    </row>
    <row r="84" spans="1:3" x14ac:dyDescent="0.25">
      <c r="A84" t="s">
        <v>130</v>
      </c>
      <c r="B84" s="13" t="s">
        <v>114</v>
      </c>
      <c r="C84" t="s">
        <v>114</v>
      </c>
    </row>
    <row r="85" spans="1:3" x14ac:dyDescent="0.25">
      <c r="A85" t="s">
        <v>132</v>
      </c>
      <c r="B85" s="13" t="s">
        <v>114</v>
      </c>
      <c r="C85" t="s">
        <v>114</v>
      </c>
    </row>
    <row r="86" spans="1:3" x14ac:dyDescent="0.25">
      <c r="A86" t="s">
        <v>134</v>
      </c>
      <c r="B86" s="13" t="s">
        <v>114</v>
      </c>
      <c r="C86" t="s">
        <v>114</v>
      </c>
    </row>
    <row r="87" spans="1:3" x14ac:dyDescent="0.25">
      <c r="A87" t="s">
        <v>144</v>
      </c>
      <c r="B87" s="13" t="s">
        <v>114</v>
      </c>
      <c r="C87" t="s">
        <v>114</v>
      </c>
    </row>
    <row r="88" spans="1:3" x14ac:dyDescent="0.25">
      <c r="A88" t="s">
        <v>149</v>
      </c>
      <c r="B88" s="13" t="s">
        <v>114</v>
      </c>
      <c r="C88" t="s">
        <v>114</v>
      </c>
    </row>
    <row r="89" spans="1:3" x14ac:dyDescent="0.25">
      <c r="A89" t="s">
        <v>157</v>
      </c>
      <c r="B89" s="13" t="s">
        <v>114</v>
      </c>
      <c r="C89" t="s">
        <v>114</v>
      </c>
    </row>
    <row r="90" spans="1:3" x14ac:dyDescent="0.25">
      <c r="A90" t="s">
        <v>161</v>
      </c>
      <c r="B90" s="13" t="s">
        <v>114</v>
      </c>
      <c r="C90" t="s">
        <v>114</v>
      </c>
    </row>
    <row r="91" spans="1:3" x14ac:dyDescent="0.25">
      <c r="A91" t="s">
        <v>162</v>
      </c>
      <c r="B91" s="13" t="s">
        <v>114</v>
      </c>
      <c r="C91" t="s">
        <v>114</v>
      </c>
    </row>
    <row r="92" spans="1:3" x14ac:dyDescent="0.25">
      <c r="A92" t="s">
        <v>165</v>
      </c>
      <c r="B92" s="13" t="s">
        <v>114</v>
      </c>
      <c r="C92" t="s">
        <v>114</v>
      </c>
    </row>
    <row r="93" spans="1:3" x14ac:dyDescent="0.25">
      <c r="A93" t="s">
        <v>175</v>
      </c>
      <c r="B93" s="13" t="s">
        <v>53</v>
      </c>
      <c r="C93" t="s">
        <v>114</v>
      </c>
    </row>
    <row r="94" spans="1:3" x14ac:dyDescent="0.25">
      <c r="A94" t="s">
        <v>184</v>
      </c>
      <c r="B94" s="13" t="s">
        <v>114</v>
      </c>
      <c r="C94" t="s">
        <v>114</v>
      </c>
    </row>
    <row r="95" spans="1:3" x14ac:dyDescent="0.25">
      <c r="A95" t="s">
        <v>187</v>
      </c>
      <c r="B95" s="13" t="s">
        <v>114</v>
      </c>
      <c r="C95" t="s">
        <v>114</v>
      </c>
    </row>
    <row r="96" spans="1:3" x14ac:dyDescent="0.25">
      <c r="A96" t="s">
        <v>190</v>
      </c>
      <c r="B96" s="13" t="s">
        <v>114</v>
      </c>
      <c r="C96" t="s">
        <v>114</v>
      </c>
    </row>
    <row r="97" spans="1:3" x14ac:dyDescent="0.25">
      <c r="A97" t="s">
        <v>192</v>
      </c>
      <c r="B97" s="13" t="s">
        <v>114</v>
      </c>
      <c r="C97" t="s">
        <v>114</v>
      </c>
    </row>
    <row r="98" spans="1:3" x14ac:dyDescent="0.25">
      <c r="B98" s="13" t="s">
        <v>114</v>
      </c>
      <c r="C98" t="s">
        <v>114</v>
      </c>
    </row>
    <row r="99" spans="1:3" x14ac:dyDescent="0.25">
      <c r="B99" s="13" t="s">
        <v>114</v>
      </c>
      <c r="C99" t="s">
        <v>114</v>
      </c>
    </row>
    <row r="100" spans="1:3" x14ac:dyDescent="0.25">
      <c r="B100" s="13" t="s">
        <v>114</v>
      </c>
      <c r="C100" t="s">
        <v>114</v>
      </c>
    </row>
    <row r="101" spans="1:3" x14ac:dyDescent="0.25">
      <c r="B101" s="13" t="s">
        <v>114</v>
      </c>
      <c r="C101" t="s">
        <v>114</v>
      </c>
    </row>
  </sheetData>
  <sortState ref="A1:B51">
    <sortCondition ref="A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"/>
  <sheetViews>
    <sheetView workbookViewId="0">
      <selection activeCell="H3" sqref="H3"/>
    </sheetView>
  </sheetViews>
  <sheetFormatPr baseColWidth="10" defaultRowHeight="15" x14ac:dyDescent="0.25"/>
  <cols>
    <col min="1" max="1" width="3.28515625" customWidth="1"/>
    <col min="2" max="2" width="3" customWidth="1"/>
    <col min="3" max="3" width="61.42578125" bestFit="1" customWidth="1"/>
    <col min="4" max="4" width="3" customWidth="1"/>
  </cols>
  <sheetData>
    <row r="1" spans="2:4" ht="15.75" thickBot="1" x14ac:dyDescent="0.3"/>
    <row r="2" spans="2:4" x14ac:dyDescent="0.25">
      <c r="B2" s="14"/>
      <c r="C2" s="15"/>
      <c r="D2" s="16"/>
    </row>
    <row r="3" spans="2:4" ht="46.5" x14ac:dyDescent="0.7">
      <c r="B3" s="17"/>
      <c r="C3" s="23" t="s">
        <v>108</v>
      </c>
      <c r="D3" s="18"/>
    </row>
    <row r="4" spans="2:4" ht="46.5" x14ac:dyDescent="0.7">
      <c r="B4" s="19"/>
      <c r="C4" s="24" t="s">
        <v>109</v>
      </c>
      <c r="D4" s="18"/>
    </row>
    <row r="5" spans="2:4" ht="15.75" thickBot="1" x14ac:dyDescent="0.3">
      <c r="B5" s="20"/>
      <c r="C5" s="21"/>
      <c r="D5" s="22"/>
    </row>
  </sheetData>
  <pageMargins left="0.7" right="0.7" top="0.75" bottom="0.75" header="0.3" footer="0.3"/>
  <pageSetup paperSize="9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proveedor</vt:lpstr>
      <vt:lpstr>proveedor2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David Duarte</cp:lastModifiedBy>
  <cp:lastPrinted>2014-09-24T15:10:29Z</cp:lastPrinted>
  <dcterms:created xsi:type="dcterms:W3CDTF">2013-06-13T14:37:52Z</dcterms:created>
  <dcterms:modified xsi:type="dcterms:W3CDTF">2014-12-02T12:16:07Z</dcterms:modified>
</cp:coreProperties>
</file>