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xampp\htdocs\nueweb\tact\requinoa\2014\remuneraciones\Julio\Salud\"/>
    </mc:Choice>
  </mc:AlternateContent>
  <bookViews>
    <workbookView xWindow="0" yWindow="0" windowWidth="23040" windowHeight="9396"/>
  </bookViews>
  <sheets>
    <sheet name="Personal y Remuneraciones Salud" sheetId="1" r:id="rId1"/>
  </sheets>
  <definedNames>
    <definedName name="_xlnm.Print_Area" localSheetId="0">'Personal y Remuneraciones Salud'!$B$6:$N$25</definedName>
  </definedNames>
  <calcPr calcId="152511"/>
</workbook>
</file>

<file path=xl/calcChain.xml><?xml version="1.0" encoding="utf-8"?>
<calcChain xmlns="http://schemas.openxmlformats.org/spreadsheetml/2006/main">
  <c r="Z215" i="1" l="1"/>
  <c r="Z199" i="1"/>
  <c r="Z201" i="1" l="1"/>
  <c r="Z208" i="1"/>
  <c r="Z205" i="1" l="1"/>
  <c r="Z189" i="1" l="1"/>
  <c r="Z207" i="1" l="1"/>
  <c r="Z206" i="1"/>
  <c r="Z204" i="1"/>
  <c r="Z203" i="1"/>
  <c r="Z202" i="1"/>
  <c r="Z216" i="1"/>
  <c r="Z179" i="1"/>
  <c r="Z180" i="1"/>
  <c r="Z181" i="1"/>
  <c r="Z182" i="1"/>
  <c r="Z183" i="1"/>
  <c r="F111" i="1"/>
  <c r="N111" i="1" s="1"/>
  <c r="Z184" i="1"/>
  <c r="Z213" i="1" l="1"/>
  <c r="Z212" i="1"/>
  <c r="Z197" i="1" l="1"/>
  <c r="Z195" i="1"/>
  <c r="Z190" i="1"/>
  <c r="Z186" i="1"/>
  <c r="Z198" i="1"/>
  <c r="Z192" i="1"/>
  <c r="F133" i="1" l="1"/>
  <c r="N133" i="1" s="1"/>
  <c r="F132" i="1"/>
  <c r="N132" i="1" s="1"/>
  <c r="F131" i="1"/>
  <c r="N131" i="1" s="1"/>
  <c r="F130" i="1"/>
  <c r="N130" i="1" s="1"/>
  <c r="F129" i="1"/>
  <c r="N129" i="1" s="1"/>
  <c r="F128" i="1"/>
  <c r="N128" i="1" s="1"/>
  <c r="F127" i="1"/>
  <c r="N127" i="1" s="1"/>
  <c r="F126" i="1"/>
  <c r="N126" i="1" s="1"/>
  <c r="F125" i="1"/>
  <c r="N125" i="1" s="1"/>
  <c r="F124" i="1"/>
  <c r="N124" i="1" s="1"/>
  <c r="F123" i="1"/>
  <c r="N123" i="1" s="1"/>
  <c r="F122" i="1"/>
  <c r="N122" i="1" s="1"/>
  <c r="F121" i="1"/>
  <c r="N121" i="1" s="1"/>
  <c r="F120" i="1"/>
  <c r="N120" i="1" s="1"/>
  <c r="F119" i="1"/>
  <c r="N119" i="1" s="1"/>
  <c r="F110" i="1"/>
  <c r="N110" i="1" s="1"/>
  <c r="F109" i="1"/>
  <c r="N109" i="1" s="1"/>
  <c r="F108" i="1"/>
  <c r="N108" i="1" s="1"/>
  <c r="F107" i="1"/>
  <c r="N107" i="1" s="1"/>
  <c r="F106" i="1"/>
  <c r="N106" i="1" s="1"/>
  <c r="F105" i="1"/>
  <c r="N105" i="1" s="1"/>
  <c r="F104" i="1"/>
  <c r="N104" i="1" s="1"/>
  <c r="F103" i="1"/>
  <c r="N103" i="1" s="1"/>
  <c r="F102" i="1"/>
  <c r="N102" i="1" s="1"/>
  <c r="F101" i="1"/>
  <c r="N101" i="1" s="1"/>
  <c r="F100" i="1"/>
  <c r="N100" i="1" s="1"/>
  <c r="F99" i="1"/>
  <c r="N99" i="1" s="1"/>
  <c r="F98" i="1"/>
  <c r="N98" i="1" s="1"/>
  <c r="F97" i="1"/>
  <c r="N97" i="1" s="1"/>
  <c r="F88" i="1"/>
  <c r="N88" i="1" s="1"/>
  <c r="F87" i="1"/>
  <c r="N87" i="1" s="1"/>
  <c r="F86" i="1"/>
  <c r="N86" i="1" s="1"/>
  <c r="F85" i="1"/>
  <c r="N85" i="1" s="1"/>
  <c r="F84" i="1"/>
  <c r="N84" i="1" s="1"/>
  <c r="F83" i="1"/>
  <c r="N83" i="1" s="1"/>
  <c r="F82" i="1"/>
  <c r="N82" i="1" s="1"/>
  <c r="F81" i="1"/>
  <c r="N81" i="1" s="1"/>
  <c r="F80" i="1"/>
  <c r="N80" i="1" s="1"/>
  <c r="F79" i="1"/>
  <c r="N79" i="1" s="1"/>
  <c r="F78" i="1"/>
  <c r="N78" i="1" s="1"/>
  <c r="F77" i="1"/>
  <c r="N77" i="1" s="1"/>
  <c r="F76" i="1"/>
  <c r="N76" i="1" s="1"/>
  <c r="F75" i="1"/>
  <c r="N75" i="1" s="1"/>
  <c r="F74" i="1"/>
  <c r="N74" i="1" s="1"/>
  <c r="F67" i="1"/>
  <c r="N67" i="1" s="1"/>
  <c r="F66" i="1"/>
  <c r="N66" i="1" s="1"/>
  <c r="F65" i="1"/>
  <c r="N65" i="1" s="1"/>
  <c r="F64" i="1"/>
  <c r="N64" i="1" s="1"/>
  <c r="F63" i="1"/>
  <c r="N63" i="1" s="1"/>
  <c r="F62" i="1"/>
  <c r="N62" i="1" s="1"/>
  <c r="F61" i="1"/>
  <c r="N61" i="1" s="1"/>
  <c r="F60" i="1"/>
  <c r="N60" i="1" s="1"/>
  <c r="F59" i="1"/>
  <c r="N59" i="1" s="1"/>
  <c r="F58" i="1"/>
  <c r="N58" i="1" s="1"/>
  <c r="F57" i="1"/>
  <c r="N57" i="1" s="1"/>
  <c r="F56" i="1"/>
  <c r="N56" i="1" s="1"/>
  <c r="F55" i="1"/>
  <c r="N55" i="1" s="1"/>
  <c r="F54" i="1"/>
  <c r="N54" i="1" s="1"/>
  <c r="F53" i="1"/>
  <c r="N53" i="1" s="1"/>
  <c r="F45" i="1"/>
  <c r="N45" i="1" s="1"/>
  <c r="F44" i="1"/>
  <c r="N44" i="1" s="1"/>
  <c r="F43" i="1"/>
  <c r="N43" i="1" s="1"/>
  <c r="F42" i="1"/>
  <c r="N42" i="1" s="1"/>
  <c r="F41" i="1"/>
  <c r="N41" i="1" s="1"/>
  <c r="F40" i="1"/>
  <c r="N40" i="1" s="1"/>
  <c r="F39" i="1"/>
  <c r="N39" i="1" s="1"/>
  <c r="F38" i="1"/>
  <c r="N38" i="1" s="1"/>
  <c r="F37" i="1"/>
  <c r="N37" i="1" s="1"/>
  <c r="F36" i="1"/>
  <c r="N36" i="1" s="1"/>
  <c r="F35" i="1"/>
  <c r="N35" i="1" s="1"/>
  <c r="F34" i="1"/>
  <c r="N34" i="1" s="1"/>
  <c r="F33" i="1"/>
  <c r="N33" i="1" s="1"/>
  <c r="F32" i="1"/>
  <c r="N32" i="1" s="1"/>
  <c r="F31" i="1"/>
  <c r="N31" i="1" s="1"/>
  <c r="F24" i="1"/>
  <c r="N24" i="1" s="1"/>
  <c r="F23" i="1"/>
  <c r="N23" i="1" s="1"/>
  <c r="F22" i="1"/>
  <c r="N22" i="1" s="1"/>
  <c r="F21" i="1"/>
  <c r="N21" i="1" s="1"/>
  <c r="F20" i="1"/>
  <c r="N20" i="1" s="1"/>
  <c r="F19" i="1"/>
  <c r="N19" i="1" s="1"/>
  <c r="F18" i="1"/>
  <c r="N18" i="1" s="1"/>
  <c r="F17" i="1"/>
  <c r="N17" i="1" s="1"/>
  <c r="F16" i="1"/>
  <c r="N16" i="1" s="1"/>
  <c r="F15" i="1"/>
  <c r="N15" i="1" s="1"/>
  <c r="F14" i="1"/>
  <c r="N14" i="1" s="1"/>
  <c r="F13" i="1"/>
  <c r="N13" i="1" s="1"/>
  <c r="F12" i="1"/>
  <c r="N12" i="1" s="1"/>
  <c r="F11" i="1"/>
  <c r="N11" i="1" s="1"/>
  <c r="F10" i="1"/>
  <c r="N10" i="1" s="1"/>
  <c r="Z209" i="1"/>
  <c r="Z191" i="1"/>
  <c r="Z200" i="1"/>
  <c r="Z193" i="1"/>
  <c r="Z210" i="1"/>
  <c r="Z196" i="1"/>
  <c r="Z194" i="1"/>
  <c r="Z214" i="1"/>
  <c r="Z187" i="1"/>
  <c r="Z185" i="1"/>
</calcChain>
</file>

<file path=xl/sharedStrings.xml><?xml version="1.0" encoding="utf-8"?>
<sst xmlns="http://schemas.openxmlformats.org/spreadsheetml/2006/main" count="1767" uniqueCount="439">
  <si>
    <t>Escala de Remuneraciones</t>
  </si>
  <si>
    <t>UNIDAD MONETARIA</t>
  </si>
  <si>
    <t>SUELDO BASE</t>
  </si>
  <si>
    <t>ASIGNACIÓN 2</t>
  </si>
  <si>
    <t>ASIGNACIÓN 3</t>
  </si>
  <si>
    <t>ASIGNACIÓN 4</t>
  </si>
  <si>
    <t>ASIGNACIÓN 5</t>
  </si>
  <si>
    <t>ASIGNACIÓN 6</t>
  </si>
  <si>
    <t>ASIGNACIÓN 7</t>
  </si>
  <si>
    <t>ASIGNACIÓN X</t>
  </si>
  <si>
    <t>Total Remuneración Bruta Mensualizada</t>
  </si>
  <si>
    <t>Estamento</t>
  </si>
  <si>
    <t>Apellido paterno</t>
  </si>
  <si>
    <t>Apellido materno</t>
  </si>
  <si>
    <t>Nombres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</si>
  <si>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</si>
  <si>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</si>
  <si>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</si>
  <si>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</si>
  <si>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</si>
  <si>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</si>
  <si>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</si>
  <si>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</si>
  <si>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</si>
  <si>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</si>
  <si>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(1) El funcionario no ha percibido pago de asignaciones especiales durante el período informado.</t>
  </si>
  <si>
    <t>(2) Asignación de Antigüedad (Bienio)</t>
  </si>
  <si>
    <t>(3) Asignación de Alta Dirección Pública</t>
  </si>
  <si>
    <t>(4) Asignación de Dirección Superior</t>
  </si>
  <si>
    <t>(5) Asignación de Funciones Críticas</t>
  </si>
  <si>
    <t>(6) Asignación de Zona</t>
  </si>
  <si>
    <t>Dotación a Contrata</t>
  </si>
  <si>
    <t>Grado EUS  (si corresponde)</t>
  </si>
  <si>
    <t>Grado EUS (si corresponde)</t>
  </si>
  <si>
    <t>Descripción de la función</t>
  </si>
  <si>
    <t>Honorario total bruto</t>
  </si>
  <si>
    <t>Pago mensual</t>
  </si>
  <si>
    <t>Fecha de inicio</t>
  </si>
  <si>
    <t>Fecha de término</t>
  </si>
  <si>
    <t>(dd/mm/aaaa)</t>
  </si>
  <si>
    <t>Horas Extraordinarias</t>
  </si>
  <si>
    <t>Mes</t>
  </si>
  <si>
    <t>Número total de horas diurnas</t>
  </si>
  <si>
    <t>Valor total horas diurnas</t>
  </si>
  <si>
    <t>Número total de horas nocturnas</t>
  </si>
  <si>
    <t>Valor total horas nocturnas</t>
  </si>
  <si>
    <t>Unidad Monetaria</t>
  </si>
  <si>
    <t xml:space="preserve">ESTAMENTO CATEGORIA A </t>
  </si>
  <si>
    <t>ASIGNACIÓN ATENCION PRIMARIA</t>
  </si>
  <si>
    <t>ESTAMENTO CATEGORIA B</t>
  </si>
  <si>
    <t>ESTAMENTO CATEGORIA C</t>
  </si>
  <si>
    <t>ESTAMENTO CATEGORIA D</t>
  </si>
  <si>
    <t>ESTAMENTO CATEGORIA E</t>
  </si>
  <si>
    <t>ESTAMENTO CATEGORIA F</t>
  </si>
  <si>
    <t>NIVEL</t>
  </si>
  <si>
    <t>Dotación Reemplazo</t>
  </si>
  <si>
    <t>AUX. PARAMEDICO</t>
  </si>
  <si>
    <t xml:space="preserve">ACEVEDO </t>
  </si>
  <si>
    <t>OLEA</t>
  </si>
  <si>
    <t>AIDA DE LAS MERCEDES</t>
  </si>
  <si>
    <t>VI</t>
  </si>
  <si>
    <t>PESOS</t>
  </si>
  <si>
    <t>31/12/99999</t>
  </si>
  <si>
    <t>ADMINISTRATIVOS</t>
  </si>
  <si>
    <t>ALBORNOZ</t>
  </si>
  <si>
    <t>POBLETE</t>
  </si>
  <si>
    <t>ANGELICA DEL CARMEN</t>
  </si>
  <si>
    <t>TENS</t>
  </si>
  <si>
    <t xml:space="preserve">ALEGRIA </t>
  </si>
  <si>
    <t>SALDAÑA</t>
  </si>
  <si>
    <t>CRISTIAN</t>
  </si>
  <si>
    <t>MATRON</t>
  </si>
  <si>
    <t>ALLENDES</t>
  </si>
  <si>
    <t>GARCIA</t>
  </si>
  <si>
    <t>EDUARDO JESUS</t>
  </si>
  <si>
    <t>ARISMENDI</t>
  </si>
  <si>
    <t>OYARZUN</t>
  </si>
  <si>
    <t>LORENA</t>
  </si>
  <si>
    <t>CHOFER</t>
  </si>
  <si>
    <t>AVILES</t>
  </si>
  <si>
    <t>JOSE</t>
  </si>
  <si>
    <t>BRITO</t>
  </si>
  <si>
    <t>GONZALEZ</t>
  </si>
  <si>
    <t>DARIO</t>
  </si>
  <si>
    <t>BUSTAMANTE</t>
  </si>
  <si>
    <t xml:space="preserve">BUSTAMANTE </t>
  </si>
  <si>
    <t>MARIA ANDREA</t>
  </si>
  <si>
    <t>MEDICO</t>
  </si>
  <si>
    <t>MARIÑO</t>
  </si>
  <si>
    <t>ADRIANA</t>
  </si>
  <si>
    <t>CABELLO</t>
  </si>
  <si>
    <t>HERRERA</t>
  </si>
  <si>
    <t>ANGELICA</t>
  </si>
  <si>
    <t>ASISTENTE SOCIAL</t>
  </si>
  <si>
    <t xml:space="preserve">CALDERON </t>
  </si>
  <si>
    <t>JIRON</t>
  </si>
  <si>
    <t>CATALINA</t>
  </si>
  <si>
    <t>NUTRICIONISTA</t>
  </si>
  <si>
    <t>CAROCA</t>
  </si>
  <si>
    <t>SANCHEZ</t>
  </si>
  <si>
    <t>MASSIEL</t>
  </si>
  <si>
    <t>CARREÑO</t>
  </si>
  <si>
    <t>SALAZAR</t>
  </si>
  <si>
    <t>EMMA</t>
  </si>
  <si>
    <t>ODONTOLOGOS</t>
  </si>
  <si>
    <t xml:space="preserve">CARTAGENA </t>
  </si>
  <si>
    <t>PIZARRO</t>
  </si>
  <si>
    <t>HECTOR ANTONIO</t>
  </si>
  <si>
    <t>ODONTOLOGO</t>
  </si>
  <si>
    <t>CASTRO</t>
  </si>
  <si>
    <t>AREVALO</t>
  </si>
  <si>
    <t>PATRICIO DEL TRANSITO</t>
  </si>
  <si>
    <t>CORNEJO</t>
  </si>
  <si>
    <t>LUIS</t>
  </si>
  <si>
    <t>PAVEZ</t>
  </si>
  <si>
    <t>ANGELA PILAR</t>
  </si>
  <si>
    <t>PSICOLOGA</t>
  </si>
  <si>
    <t>CRUZ</t>
  </si>
  <si>
    <t>DEL SOLAR</t>
  </si>
  <si>
    <t>MARIA ISIDORA</t>
  </si>
  <si>
    <t>ENFERMERO</t>
  </si>
  <si>
    <t>DEL PINO</t>
  </si>
  <si>
    <t>VERGARA</t>
  </si>
  <si>
    <t xml:space="preserve">PEDRO </t>
  </si>
  <si>
    <t>DELGADO</t>
  </si>
  <si>
    <t>ORELLANA</t>
  </si>
  <si>
    <t>NATALY</t>
  </si>
  <si>
    <t>DIAZ</t>
  </si>
  <si>
    <t>RUZ</t>
  </si>
  <si>
    <t>AUX. DE SERVICIO</t>
  </si>
  <si>
    <t>DINAMARCA</t>
  </si>
  <si>
    <t xml:space="preserve">SOTO </t>
  </si>
  <si>
    <t>JUAN</t>
  </si>
  <si>
    <t>DONOSO</t>
  </si>
  <si>
    <t>MUÑOZ</t>
  </si>
  <si>
    <t>ROSA</t>
  </si>
  <si>
    <t>ESPINOZA</t>
  </si>
  <si>
    <t>PARRAGUEZ</t>
  </si>
  <si>
    <t>MERCEDES</t>
  </si>
  <si>
    <t>FORTTES</t>
  </si>
  <si>
    <t>LEMAITRE</t>
  </si>
  <si>
    <t xml:space="preserve">SEBASTIAN </t>
  </si>
  <si>
    <t xml:space="preserve">GARRIDO </t>
  </si>
  <si>
    <t>ROJAS</t>
  </si>
  <si>
    <t>RUTH MARIA ANGEL</t>
  </si>
  <si>
    <t>ELENA</t>
  </si>
  <si>
    <t>GORMAZ</t>
  </si>
  <si>
    <t>FLORES</t>
  </si>
  <si>
    <t>MARIA INES</t>
  </si>
  <si>
    <t xml:space="preserve">GUEVARA </t>
  </si>
  <si>
    <t>PEREZ</t>
  </si>
  <si>
    <t xml:space="preserve">BALDOMERO </t>
  </si>
  <si>
    <t>HERNANDEZ</t>
  </si>
  <si>
    <t>RIQUELME</t>
  </si>
  <si>
    <t>LEONOR</t>
  </si>
  <si>
    <t xml:space="preserve">HIDALGO </t>
  </si>
  <si>
    <t>ANA PABLINA</t>
  </si>
  <si>
    <t>TECNOLOGO MEDICO</t>
  </si>
  <si>
    <t>HUERTA</t>
  </si>
  <si>
    <t xml:space="preserve">FUENTES </t>
  </si>
  <si>
    <t>ERIKA LEONOR</t>
  </si>
  <si>
    <t>JORQUERA</t>
  </si>
  <si>
    <t xml:space="preserve">SILVA </t>
  </si>
  <si>
    <t>JUANA</t>
  </si>
  <si>
    <t>ASISTENTE DENTAL</t>
  </si>
  <si>
    <t xml:space="preserve">LARRAIN </t>
  </si>
  <si>
    <t>CASTILLO</t>
  </si>
  <si>
    <t>CLAUDIA</t>
  </si>
  <si>
    <t>LORCA</t>
  </si>
  <si>
    <t>FERBOL</t>
  </si>
  <si>
    <t>MAGAÑA</t>
  </si>
  <si>
    <t>MALDONADO</t>
  </si>
  <si>
    <t>CORRAL</t>
  </si>
  <si>
    <t xml:space="preserve">PATRICIA </t>
  </si>
  <si>
    <t>MARTINES</t>
  </si>
  <si>
    <t>MARIA MAGDALENA</t>
  </si>
  <si>
    <t>KINESIOLOGA</t>
  </si>
  <si>
    <t>MATRAS</t>
  </si>
  <si>
    <t>GUTHRIE</t>
  </si>
  <si>
    <t>KINESIOLOGO</t>
  </si>
  <si>
    <t>PROF. ED. FISICA</t>
  </si>
  <si>
    <t>MENDEZ</t>
  </si>
  <si>
    <t>RUBIO</t>
  </si>
  <si>
    <t>MIRANDA</t>
  </si>
  <si>
    <t xml:space="preserve">MORENO </t>
  </si>
  <si>
    <t>CARLOS</t>
  </si>
  <si>
    <t>MOSCOSO</t>
  </si>
  <si>
    <t>MARIANELA</t>
  </si>
  <si>
    <t>MOYA</t>
  </si>
  <si>
    <t>FUENZALIDA</t>
  </si>
  <si>
    <t>NERY</t>
  </si>
  <si>
    <t>OLGA LUISA</t>
  </si>
  <si>
    <t>ENFERMERA</t>
  </si>
  <si>
    <t>NUÑEZ</t>
  </si>
  <si>
    <t>ALEJANDRA</t>
  </si>
  <si>
    <t>MARIA ISABEL</t>
  </si>
  <si>
    <t xml:space="preserve">ORELLANA </t>
  </si>
  <si>
    <t>ASTUDILLO</t>
  </si>
  <si>
    <t>MARISOL</t>
  </si>
  <si>
    <t>PACURUCU</t>
  </si>
  <si>
    <t>YUNGA</t>
  </si>
  <si>
    <t>PAUL</t>
  </si>
  <si>
    <t>PARRA</t>
  </si>
  <si>
    <t>MATRONA</t>
  </si>
  <si>
    <t>PEÑAILILLO</t>
  </si>
  <si>
    <t>LIZBETH</t>
  </si>
  <si>
    <t>PLAZA</t>
  </si>
  <si>
    <t>BRAVO</t>
  </si>
  <si>
    <t>NATALIA</t>
  </si>
  <si>
    <t>PULGAR</t>
  </si>
  <si>
    <t>CECILIA ANDREA</t>
  </si>
  <si>
    <t>RAMIREZ</t>
  </si>
  <si>
    <t>TORRES</t>
  </si>
  <si>
    <t>MERY</t>
  </si>
  <si>
    <t>RAMOS</t>
  </si>
  <si>
    <t>RAFAEL</t>
  </si>
  <si>
    <t>ARANEDA</t>
  </si>
  <si>
    <t>GRACE</t>
  </si>
  <si>
    <t>SACTA</t>
  </si>
  <si>
    <t>JARA</t>
  </si>
  <si>
    <t>WILMER</t>
  </si>
  <si>
    <t>SALAS</t>
  </si>
  <si>
    <t>SOTO</t>
  </si>
  <si>
    <t xml:space="preserve">RICARDO  ALAN </t>
  </si>
  <si>
    <t>SILVA</t>
  </si>
  <si>
    <t>ADRIANA ANGELICA</t>
  </si>
  <si>
    <t>ADMINISTRATIVO</t>
  </si>
  <si>
    <t>MAGDALENA</t>
  </si>
  <si>
    <t>SILVANA</t>
  </si>
  <si>
    <t>MARIA ANGELICA</t>
  </si>
  <si>
    <t>IVANNIA</t>
  </si>
  <si>
    <t>VALENZUELA</t>
  </si>
  <si>
    <t>MORALES</t>
  </si>
  <si>
    <t>MARIA GRACIA</t>
  </si>
  <si>
    <t>CAROLINA</t>
  </si>
  <si>
    <t>PSICOLOGO</t>
  </si>
  <si>
    <t>VERDUGO</t>
  </si>
  <si>
    <t>VELIZ</t>
  </si>
  <si>
    <t>VICTOR EUGENIO</t>
  </si>
  <si>
    <t>ZUÑIGA</t>
  </si>
  <si>
    <t>CONEJEROS</t>
  </si>
  <si>
    <t>ACEVEDO</t>
  </si>
  <si>
    <t>PINTO</t>
  </si>
  <si>
    <t>MARIA ELISA</t>
  </si>
  <si>
    <t>AGUIRRE</t>
  </si>
  <si>
    <t>CORTES</t>
  </si>
  <si>
    <t>PILAR</t>
  </si>
  <si>
    <t>PODOLOGA</t>
  </si>
  <si>
    <t>BARRAZA</t>
  </si>
  <si>
    <t>TERESA</t>
  </si>
  <si>
    <t>TERAPEUTA OCUPACIONAL</t>
  </si>
  <si>
    <t>BARRIOS</t>
  </si>
  <si>
    <t>CAVIERES</t>
  </si>
  <si>
    <t>MARIA KARINA</t>
  </si>
  <si>
    <t>BOLBARAN</t>
  </si>
  <si>
    <t>SANDRA</t>
  </si>
  <si>
    <t>CAMILO</t>
  </si>
  <si>
    <t>SERGIO</t>
  </si>
  <si>
    <t>ZAMORANO</t>
  </si>
  <si>
    <t>MATIAS</t>
  </si>
  <si>
    <t>CALDERON</t>
  </si>
  <si>
    <t>GUZMAN</t>
  </si>
  <si>
    <t>KAREN</t>
  </si>
  <si>
    <t>CANTILLANA</t>
  </si>
  <si>
    <t>ORTIZ</t>
  </si>
  <si>
    <t>FELIPE</t>
  </si>
  <si>
    <t>CARRASCO</t>
  </si>
  <si>
    <t>RIVEROS</t>
  </si>
  <si>
    <t>DANIELA</t>
  </si>
  <si>
    <t>FONOAUDIOLOGA</t>
  </si>
  <si>
    <t>CASSANOVA</t>
  </si>
  <si>
    <t>PINO</t>
  </si>
  <si>
    <t>AFRODITA</t>
  </si>
  <si>
    <t>CATALDO</t>
  </si>
  <si>
    <t>LARA</t>
  </si>
  <si>
    <t>DENNIS MACARENA</t>
  </si>
  <si>
    <t>ESCOBAR</t>
  </si>
  <si>
    <t>ALCAINO</t>
  </si>
  <si>
    <t>IVAN</t>
  </si>
  <si>
    <t xml:space="preserve">ESPINOZA </t>
  </si>
  <si>
    <t>CELIS</t>
  </si>
  <si>
    <t>MANUEL</t>
  </si>
  <si>
    <t>TEC. LABORATORIO</t>
  </si>
  <si>
    <t>JOHANA</t>
  </si>
  <si>
    <t>FIGUEROA</t>
  </si>
  <si>
    <t>LIZANA</t>
  </si>
  <si>
    <t>JEANETTE</t>
  </si>
  <si>
    <t>GALVES</t>
  </si>
  <si>
    <t>MADRID</t>
  </si>
  <si>
    <t>MARIA JOSE</t>
  </si>
  <si>
    <t>GODOY</t>
  </si>
  <si>
    <t>CAMPOS</t>
  </si>
  <si>
    <t>KARIN PAMELA</t>
  </si>
  <si>
    <t>ILABACA</t>
  </si>
  <si>
    <t>RETAMAL</t>
  </si>
  <si>
    <t>JAIRO</t>
  </si>
  <si>
    <t>ORREGO</t>
  </si>
  <si>
    <t>JUAN PABLO</t>
  </si>
  <si>
    <t>LLANTEN</t>
  </si>
  <si>
    <t>BALCAZAR</t>
  </si>
  <si>
    <t>LOPEZ</t>
  </si>
  <si>
    <t>MARIA FERNANDA</t>
  </si>
  <si>
    <t>MORAGA</t>
  </si>
  <si>
    <t xml:space="preserve">ERIKA </t>
  </si>
  <si>
    <t>ARACELIA</t>
  </si>
  <si>
    <t>MARIA LUISA</t>
  </si>
  <si>
    <t>ORTEGA</t>
  </si>
  <si>
    <t xml:space="preserve">ELIZABETH CAROLINA </t>
  </si>
  <si>
    <t>MEJIAS</t>
  </si>
  <si>
    <t>TEC. INFORMATICA</t>
  </si>
  <si>
    <t>OSORIO</t>
  </si>
  <si>
    <t>PADILLA</t>
  </si>
  <si>
    <t>HUGO</t>
  </si>
  <si>
    <t>TEC. INFORMTICA</t>
  </si>
  <si>
    <t>MOLINA</t>
  </si>
  <si>
    <t>VIVIANA</t>
  </si>
  <si>
    <t>PEÑALOZA</t>
  </si>
  <si>
    <t>CARO</t>
  </si>
  <si>
    <t>EMILIA</t>
  </si>
  <si>
    <t>VILLAR</t>
  </si>
  <si>
    <t>GLENDA NATALIA</t>
  </si>
  <si>
    <t>QUILALEN</t>
  </si>
  <si>
    <t>NAVARRO</t>
  </si>
  <si>
    <t>CINDY</t>
  </si>
  <si>
    <t xml:space="preserve">RIQUELME </t>
  </si>
  <si>
    <t>GARRIDO</t>
  </si>
  <si>
    <t>SAAVEDRA</t>
  </si>
  <si>
    <t>VERA</t>
  </si>
  <si>
    <t>PAULA</t>
  </si>
  <si>
    <t>SANTIBAÑEZ</t>
  </si>
  <si>
    <t>MARTINEZ</t>
  </si>
  <si>
    <t>FRANCISCO</t>
  </si>
  <si>
    <t>VENEGAS</t>
  </si>
  <si>
    <t>GABRIELA</t>
  </si>
  <si>
    <t xml:space="preserve">ARO </t>
  </si>
  <si>
    <t>URRA</t>
  </si>
  <si>
    <t>OLGUIN</t>
  </si>
  <si>
    <t>SAMANTAN</t>
  </si>
  <si>
    <t>ARCE</t>
  </si>
  <si>
    <t>VERONICA</t>
  </si>
  <si>
    <t>CANALES</t>
  </si>
  <si>
    <t>PRISCILA</t>
  </si>
  <si>
    <t>VICTORIA</t>
  </si>
  <si>
    <t>MARCHANT</t>
  </si>
  <si>
    <t>REYES</t>
  </si>
  <si>
    <t>HENRIQUEZ</t>
  </si>
  <si>
    <t>DIANA</t>
  </si>
  <si>
    <t>ARAVENA</t>
  </si>
  <si>
    <t>MARGARITA</t>
  </si>
  <si>
    <t>AUXILIAR DE SERVICIO</t>
  </si>
  <si>
    <t>PESO</t>
  </si>
  <si>
    <t>ASEO MENSUAL</t>
  </si>
  <si>
    <t xml:space="preserve">VALDIVIA </t>
  </si>
  <si>
    <t>ARENAS</t>
  </si>
  <si>
    <t>PABLINA</t>
  </si>
  <si>
    <t xml:space="preserve">VIDAL </t>
  </si>
  <si>
    <t xml:space="preserve">JORQUERA </t>
  </si>
  <si>
    <t>RODRIGUEZ</t>
  </si>
  <si>
    <t>MIGUEL ANGEL</t>
  </si>
  <si>
    <t>MEDICO MENSUAL</t>
  </si>
  <si>
    <t>BELTRAN</t>
  </si>
  <si>
    <t>NARVAEZ</t>
  </si>
  <si>
    <t>HORMAZABAL</t>
  </si>
  <si>
    <t>TORO</t>
  </si>
  <si>
    <t>VANESSA</t>
  </si>
  <si>
    <t>POR PACIENTE ATENDIDO</t>
  </si>
  <si>
    <t>VESPERTINO MEDICO</t>
  </si>
  <si>
    <t>SUR</t>
  </si>
  <si>
    <t xml:space="preserve">CANTILLANA </t>
  </si>
  <si>
    <t xml:space="preserve">VERGARA </t>
  </si>
  <si>
    <t>PEDRO</t>
  </si>
  <si>
    <t>A</t>
  </si>
  <si>
    <t>B</t>
  </si>
  <si>
    <t>C</t>
  </si>
  <si>
    <t>D</t>
  </si>
  <si>
    <t>E</t>
  </si>
  <si>
    <t>F</t>
  </si>
  <si>
    <t>TOTAL HABER</t>
  </si>
  <si>
    <t>total haber</t>
  </si>
  <si>
    <t>GUAJARDO</t>
  </si>
  <si>
    <t>DENISE</t>
  </si>
  <si>
    <t>KARINA</t>
  </si>
  <si>
    <t>JULIO</t>
  </si>
  <si>
    <t>GUERRA</t>
  </si>
  <si>
    <t>CISTERNA</t>
  </si>
  <si>
    <t>PABLO</t>
  </si>
  <si>
    <t>OLGA</t>
  </si>
  <si>
    <t>LAVADO ROPA CESFAM</t>
  </si>
  <si>
    <t>URREA</t>
  </si>
  <si>
    <t>ALEX</t>
  </si>
  <si>
    <t>ABARCA</t>
  </si>
  <si>
    <t>ROSALES</t>
  </si>
  <si>
    <t>EXTENSION HORARIA</t>
  </si>
  <si>
    <t>CAMILLERO</t>
  </si>
  <si>
    <t>AGUAYO</t>
  </si>
  <si>
    <t>ASEO</t>
  </si>
  <si>
    <t>EXTENSIÓN</t>
  </si>
  <si>
    <t>JOSE RUBEN</t>
  </si>
  <si>
    <t>SEPULVEDA</t>
  </si>
  <si>
    <t>EVELYN MARISOL</t>
  </si>
  <si>
    <t>DAYSY CHANTAL</t>
  </si>
  <si>
    <t>BOZO</t>
  </si>
  <si>
    <t>ESTOLAZA</t>
  </si>
  <si>
    <t>FRANCISCA BELEN</t>
  </si>
  <si>
    <t>JAQUELINE</t>
  </si>
  <si>
    <t>SALINAS</t>
  </si>
  <si>
    <t>JARDINES MENSUAL</t>
  </si>
  <si>
    <t>DAYSY</t>
  </si>
  <si>
    <t>PAMELA</t>
  </si>
  <si>
    <t>KARIN</t>
  </si>
  <si>
    <t>CHAVEZ</t>
  </si>
  <si>
    <t>CATHERINE</t>
  </si>
  <si>
    <t>LOYOLA</t>
  </si>
  <si>
    <t>WALTER AQUILES</t>
  </si>
  <si>
    <t>ROMERO</t>
  </si>
  <si>
    <t>PALOMA</t>
  </si>
  <si>
    <t xml:space="preserve">ALBORNOZ </t>
  </si>
  <si>
    <t>Remuneración líquida mensualizada</t>
  </si>
  <si>
    <t>Declaración de Patrimonio</t>
  </si>
  <si>
    <t>Declaración de Intereses</t>
  </si>
  <si>
    <t>Viaticos</t>
  </si>
  <si>
    <t>pesos</t>
  </si>
  <si>
    <t>QUINTERON</t>
  </si>
  <si>
    <t>GUILLERMINA</t>
  </si>
  <si>
    <t>JACQUELINE</t>
  </si>
  <si>
    <t>YESENIA</t>
  </si>
  <si>
    <t>VEAS</t>
  </si>
  <si>
    <t>HERNAN</t>
  </si>
  <si>
    <t>URZUA</t>
  </si>
  <si>
    <t>MARIA CONSTANCIA</t>
  </si>
  <si>
    <t>GOMEZ</t>
  </si>
  <si>
    <t>PATRICK</t>
  </si>
  <si>
    <t>MACARENA</t>
  </si>
  <si>
    <t>PEÑA</t>
  </si>
  <si>
    <t>ARIAS</t>
  </si>
  <si>
    <t>CAMILA</t>
  </si>
  <si>
    <t>Dotación de Planta  SALUD Julio 2014    MUNICIPALIDAD DE REQUÍNOA</t>
  </si>
  <si>
    <t>Personal Código del Trabajo SALUD Julio 2014   MUNICIPALIDAD DE REQUÍNOA</t>
  </si>
  <si>
    <t>Personas Naturales Contratadas a Honorarios SALUD Julio 2014   MUNICIPALIDAD DE REQUÍNOA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</si>
</sst>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u/>
      <sz val="11"/>
      <color theme="10"/>
      <name val="Calibri"/>
      <family val="2"/>
    </font>
    <font>
      <b/>
      <sz val="17"/>
      <name val="Arial"/>
      <family val="2"/>
    </font>
    <font>
      <sz val="8"/>
      <color theme="1"/>
      <name val="Arial"/>
      <family val="2"/>
    </font>
    <font>
      <u/>
      <sz val="8"/>
      <color rgb="FF0000FF"/>
      <name val="Arial"/>
      <family val="2"/>
    </font>
    <font>
      <u/>
      <sz val="8"/>
      <color theme="1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/>
      <diagonal/>
    </border>
    <border>
      <left style="thin">
        <color theme="6" tint="-0.249977111117893"/>
      </left>
      <right style="thin">
        <color theme="6" tint="-0.249977111117893"/>
      </right>
      <top/>
      <bottom style="thin">
        <color theme="6" tint="-0.249977111117893"/>
      </bottom>
      <diagonal/>
    </border>
    <border>
      <left/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77111117893"/>
      </left>
      <right/>
      <top/>
      <bottom style="thin">
        <color theme="6" tint="-0.249977111117893"/>
      </bottom>
      <diagonal/>
    </border>
    <border>
      <left style="thin">
        <color theme="6" tint="-0.249977111117893"/>
      </left>
      <right/>
      <top style="thin">
        <color theme="6" tint="-0.249977111117893"/>
      </top>
      <bottom style="thin">
        <color theme="6" tint="-0.249977111117893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theme="6" tint="-0.249977111117893"/>
      </right>
      <top/>
      <bottom style="thin">
        <color theme="6" tint="-0.249977111117893"/>
      </bottom>
      <diagonal/>
    </border>
    <border>
      <left style="thin">
        <color theme="6" tint="-0.24994659260841701"/>
      </left>
      <right style="thin">
        <color theme="6" tint="-0.24994659260841701"/>
      </right>
      <top/>
      <bottom style="thin">
        <color theme="6" tint="-0.24994659260841701"/>
      </bottom>
      <diagonal/>
    </border>
    <border>
      <left style="thin">
        <color theme="6" tint="-0.249977111117893"/>
      </left>
      <right/>
      <top style="thin">
        <color theme="6" tint="-0.249977111117893"/>
      </top>
      <bottom/>
      <diagonal/>
    </border>
    <border>
      <left/>
      <right style="thin">
        <color theme="6" tint="-0.249977111117893"/>
      </right>
      <top style="thin">
        <color theme="6" tint="-0.249977111117893"/>
      </top>
      <bottom/>
      <diagonal/>
    </border>
    <border>
      <left/>
      <right style="thin">
        <color theme="6" tint="-0.24994659260841701"/>
      </right>
      <top/>
      <bottom style="thin">
        <color theme="6" tint="-0.24994659260841701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10">
    <xf numFmtId="0" fontId="0" fillId="0" borderId="0" xfId="0"/>
    <xf numFmtId="0" fontId="5" fillId="0" borderId="0" xfId="0" applyFont="1" applyAlignment="1">
      <alignment horizontal="left" indent="2"/>
    </xf>
    <xf numFmtId="0" fontId="0" fillId="0" borderId="0" xfId="0" applyBorder="1"/>
    <xf numFmtId="3" fontId="0" fillId="0" borderId="0" xfId="0" applyNumberFormat="1" applyBorder="1"/>
    <xf numFmtId="3" fontId="6" fillId="0" borderId="0" xfId="1" applyNumberFormat="1" applyBorder="1" applyAlignment="1" applyProtection="1">
      <alignment horizontal="center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6" fillId="0" borderId="1" xfId="1" applyBorder="1" applyAlignment="1" applyProtection="1">
      <alignment horizontal="center"/>
    </xf>
    <xf numFmtId="14" fontId="0" fillId="0" borderId="1" xfId="0" applyNumberForma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8" fillId="0" borderId="2" xfId="0" applyFont="1" applyBorder="1"/>
    <xf numFmtId="164" fontId="8" fillId="0" borderId="2" xfId="2" applyNumberFormat="1" applyFont="1" applyBorder="1"/>
    <xf numFmtId="0" fontId="8" fillId="0" borderId="2" xfId="0" applyFont="1" applyBorder="1" applyAlignment="1">
      <alignment horizontal="center"/>
    </xf>
    <xf numFmtId="14" fontId="8" fillId="0" borderId="2" xfId="0" applyNumberFormat="1" applyFont="1" applyBorder="1"/>
    <xf numFmtId="0" fontId="8" fillId="0" borderId="2" xfId="0" applyFont="1" applyBorder="1" applyAlignment="1">
      <alignment horizontal="right"/>
    </xf>
    <xf numFmtId="14" fontId="8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wrapText="1"/>
    </xf>
    <xf numFmtId="3" fontId="8" fillId="0" borderId="2" xfId="0" applyNumberFormat="1" applyFont="1" applyBorder="1"/>
    <xf numFmtId="0" fontId="8" fillId="0" borderId="4" xfId="0" applyFont="1" applyBorder="1"/>
    <xf numFmtId="3" fontId="8" fillId="0" borderId="4" xfId="0" applyNumberFormat="1" applyFont="1" applyBorder="1"/>
    <xf numFmtId="14" fontId="8" fillId="0" borderId="4" xfId="0" applyNumberFormat="1" applyFont="1" applyBorder="1"/>
    <xf numFmtId="0" fontId="8" fillId="0" borderId="4" xfId="0" applyFont="1" applyBorder="1" applyAlignment="1">
      <alignment horizontal="right"/>
    </xf>
    <xf numFmtId="0" fontId="8" fillId="0" borderId="1" xfId="0" applyFont="1" applyBorder="1"/>
    <xf numFmtId="164" fontId="8" fillId="0" borderId="1" xfId="2" applyNumberFormat="1" applyFont="1" applyBorder="1"/>
    <xf numFmtId="14" fontId="8" fillId="0" borderId="1" xfId="0" applyNumberFormat="1" applyFont="1" applyBorder="1"/>
    <xf numFmtId="0" fontId="8" fillId="0" borderId="1" xfId="0" applyFont="1" applyBorder="1" applyAlignment="1">
      <alignment horizontal="right"/>
    </xf>
    <xf numFmtId="0" fontId="3" fillId="2" borderId="5" xfId="0" applyFont="1" applyFill="1" applyBorder="1" applyAlignment="1">
      <alignment horizontal="center" vertical="center" wrapText="1"/>
    </xf>
    <xf numFmtId="0" fontId="8" fillId="0" borderId="2" xfId="0" applyFont="1" applyFill="1" applyBorder="1"/>
    <xf numFmtId="3" fontId="11" fillId="0" borderId="2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 applyAlignment="1">
      <alignment horizontal="center"/>
    </xf>
    <xf numFmtId="3" fontId="9" fillId="0" borderId="9" xfId="0" applyNumberFormat="1" applyFont="1" applyBorder="1" applyAlignment="1">
      <alignment horizontal="center"/>
    </xf>
    <xf numFmtId="3" fontId="9" fillId="0" borderId="9" xfId="1" applyNumberFormat="1" applyFont="1" applyBorder="1" applyAlignment="1" applyProtection="1">
      <alignment horizontal="center"/>
    </xf>
    <xf numFmtId="3" fontId="10" fillId="0" borderId="9" xfId="1" applyNumberFormat="1" applyFont="1" applyBorder="1" applyAlignment="1" applyProtection="1">
      <alignment horizontal="center"/>
    </xf>
    <xf numFmtId="0" fontId="8" fillId="0" borderId="9" xfId="0" applyFont="1" applyBorder="1"/>
    <xf numFmtId="3" fontId="10" fillId="0" borderId="10" xfId="1" applyNumberFormat="1" applyFont="1" applyBorder="1" applyAlignment="1" applyProtection="1">
      <alignment horizontal="center"/>
    </xf>
    <xf numFmtId="3" fontId="10" fillId="0" borderId="5" xfId="1" applyNumberFormat="1" applyFont="1" applyBorder="1" applyAlignment="1" applyProtection="1">
      <alignment horizontal="center"/>
    </xf>
    <xf numFmtId="0" fontId="11" fillId="3" borderId="2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11" fillId="3" borderId="2" xfId="0" applyFont="1" applyFill="1" applyBorder="1" applyAlignment="1">
      <alignment vertical="center" wrapText="1"/>
    </xf>
    <xf numFmtId="0" fontId="0" fillId="0" borderId="0" xfId="0"/>
    <xf numFmtId="0" fontId="8" fillId="0" borderId="2" xfId="0" applyFont="1" applyBorder="1"/>
    <xf numFmtId="0" fontId="11" fillId="3" borderId="2" xfId="0" applyFont="1" applyFill="1" applyBorder="1" applyAlignment="1">
      <alignment horizontal="right" vertical="center" wrapText="1"/>
    </xf>
    <xf numFmtId="0" fontId="8" fillId="2" borderId="2" xfId="0" applyFont="1" applyFill="1" applyBorder="1"/>
    <xf numFmtId="3" fontId="8" fillId="2" borderId="2" xfId="0" applyNumberFormat="1" applyFont="1" applyFill="1" applyBorder="1"/>
    <xf numFmtId="3" fontId="11" fillId="2" borderId="2" xfId="0" applyNumberFormat="1" applyFont="1" applyFill="1" applyBorder="1"/>
    <xf numFmtId="0" fontId="12" fillId="2" borderId="2" xfId="0" applyFont="1" applyFill="1" applyBorder="1"/>
    <xf numFmtId="0" fontId="0" fillId="0" borderId="0" xfId="0"/>
    <xf numFmtId="3" fontId="11" fillId="0" borderId="2" xfId="0" applyNumberFormat="1" applyFont="1" applyFill="1" applyBorder="1"/>
    <xf numFmtId="0" fontId="11" fillId="0" borderId="2" xfId="0" applyFont="1" applyFill="1" applyBorder="1"/>
    <xf numFmtId="0" fontId="8" fillId="0" borderId="0" xfId="0" applyFont="1" applyBorder="1"/>
    <xf numFmtId="164" fontId="8" fillId="0" borderId="0" xfId="2" applyNumberFormat="1" applyFont="1" applyBorder="1"/>
    <xf numFmtId="0" fontId="0" fillId="0" borderId="0" xfId="0" applyAlignment="1"/>
    <xf numFmtId="0" fontId="0" fillId="0" borderId="0" xfId="0"/>
    <xf numFmtId="0" fontId="8" fillId="0" borderId="11" xfId="0" applyFont="1" applyBorder="1"/>
    <xf numFmtId="0" fontId="8" fillId="0" borderId="11" xfId="0" applyFont="1" applyFill="1" applyBorder="1"/>
    <xf numFmtId="14" fontId="8" fillId="0" borderId="11" xfId="0" applyNumberFormat="1" applyFont="1" applyBorder="1" applyAlignment="1">
      <alignment horizontal="right"/>
    </xf>
    <xf numFmtId="0" fontId="0" fillId="0" borderId="0" xfId="0"/>
    <xf numFmtId="0" fontId="9" fillId="0" borderId="2" xfId="0" applyFont="1" applyBorder="1" applyAlignment="1">
      <alignment horizontal="center"/>
    </xf>
    <xf numFmtId="0" fontId="13" fillId="0" borderId="0" xfId="0" applyFont="1" applyFill="1"/>
    <xf numFmtId="0" fontId="1" fillId="2" borderId="0" xfId="0" applyFont="1" applyFill="1" applyAlignment="1">
      <alignment horizontal="left" vertical="center"/>
    </xf>
    <xf numFmtId="164" fontId="8" fillId="0" borderId="2" xfId="2" applyNumberFormat="1" applyFont="1" applyBorder="1" applyAlignment="1">
      <alignment horizontal="center"/>
    </xf>
    <xf numFmtId="0" fontId="0" fillId="0" borderId="2" xfId="0" applyBorder="1"/>
    <xf numFmtId="0" fontId="3" fillId="2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8" fillId="0" borderId="11" xfId="0" applyFont="1" applyBorder="1" applyAlignment="1">
      <alignment horizontal="right"/>
    </xf>
    <xf numFmtId="3" fontId="8" fillId="0" borderId="1" xfId="0" applyNumberFormat="1" applyFont="1" applyBorder="1"/>
    <xf numFmtId="164" fontId="11" fillId="3" borderId="2" xfId="2" applyNumberFormat="1" applyFont="1" applyFill="1" applyBorder="1" applyAlignment="1">
      <alignment horizontal="center"/>
    </xf>
    <xf numFmtId="14" fontId="11" fillId="3" borderId="2" xfId="0" applyNumberFormat="1" applyFont="1" applyFill="1" applyBorder="1" applyAlignment="1">
      <alignment horizontal="right"/>
    </xf>
    <xf numFmtId="0" fontId="0" fillId="0" borderId="0" xfId="0" applyFill="1"/>
    <xf numFmtId="0" fontId="1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0" fillId="0" borderId="0" xfId="2" applyNumberFormat="1" applyFont="1"/>
    <xf numFmtId="164" fontId="3" fillId="2" borderId="0" xfId="2" applyNumberFormat="1" applyFont="1" applyFill="1" applyBorder="1" applyAlignment="1">
      <alignment horizontal="center" vertical="center" wrapText="1"/>
    </xf>
    <xf numFmtId="164" fontId="8" fillId="0" borderId="11" xfId="2" applyNumberFormat="1" applyFont="1" applyBorder="1"/>
    <xf numFmtId="164" fontId="8" fillId="0" borderId="4" xfId="2" applyNumberFormat="1" applyFont="1" applyBorder="1"/>
    <xf numFmtId="164" fontId="11" fillId="3" borderId="2" xfId="2" applyNumberFormat="1" applyFont="1" applyFill="1" applyBorder="1" applyAlignment="1">
      <alignment vertical="center" wrapText="1"/>
    </xf>
    <xf numFmtId="164" fontId="0" fillId="0" borderId="2" xfId="2" applyNumberFormat="1" applyFont="1" applyBorder="1"/>
    <xf numFmtId="164" fontId="13" fillId="0" borderId="0" xfId="2" applyNumberFormat="1" applyFont="1" applyFill="1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1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2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3" fontId="11" fillId="0" borderId="2" xfId="0" applyNumberFormat="1" applyFont="1" applyBorder="1" applyAlignment="1">
      <alignment horizontal="center"/>
    </xf>
    <xf numFmtId="3" fontId="11" fillId="2" borderId="2" xfId="0" applyNumberFormat="1" applyFont="1" applyFill="1" applyBorder="1" applyAlignment="1">
      <alignment horizontal="center"/>
    </xf>
  </cellXfs>
  <cellStyles count="5">
    <cellStyle name="Hipervínculo" xfId="1" builtinId="8"/>
    <cellStyle name="Millares" xfId="2" builtinId="3"/>
    <cellStyle name="Millares 2" xfId="3"/>
    <cellStyle name="Millares 3" xfId="4"/>
    <cellStyle name="Normal" xfId="0" builtinId="0"/>
  </cellStyles>
  <dxfs count="0"/>
  <tableStyles count="0" defaultTableStyle="TableStyleMedium9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1</xdr:row>
      <xdr:rowOff>123825</xdr:rowOff>
    </xdr:from>
    <xdr:to>
      <xdr:col>3</xdr:col>
      <xdr:colOff>262255</xdr:colOff>
      <xdr:row>5</xdr:row>
      <xdr:rowOff>232410</xdr:rowOff>
    </xdr:to>
    <xdr:pic>
      <xdr:nvPicPr>
        <xdr:cNvPr id="2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314325"/>
          <a:ext cx="1319530" cy="870585"/>
        </a:xfrm>
        <a:prstGeom prst="rect">
          <a:avLst/>
        </a:prstGeom>
      </xdr:spPr>
    </xdr:pic>
    <xdr:clientData/>
  </xdr:twoCellAnchor>
  <xdr:twoCellAnchor editAs="oneCell">
    <xdr:from>
      <xdr:col>10</xdr:col>
      <xdr:colOff>485775</xdr:colOff>
      <xdr:row>2</xdr:row>
      <xdr:rowOff>85725</xdr:rowOff>
    </xdr:from>
    <xdr:to>
      <xdr:col>13</xdr:col>
      <xdr:colOff>514350</xdr:colOff>
      <xdr:row>5</xdr:row>
      <xdr:rowOff>136071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8125" y="466725"/>
          <a:ext cx="2343150" cy="621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AQ216"/>
  <sheetViews>
    <sheetView showGridLines="0" tabSelected="1" topLeftCell="N170" zoomScale="96" zoomScaleNormal="96" workbookViewId="0">
      <selection activeCell="Q174" sqref="Q174"/>
    </sheetView>
  </sheetViews>
  <sheetFormatPr baseColWidth="10" defaultRowHeight="14.4" x14ac:dyDescent="0.3"/>
  <cols>
    <col min="1" max="1" width="2.6640625" customWidth="1"/>
    <col min="2" max="2" width="14.44140625" customWidth="1"/>
    <col min="4" max="4" width="12.44140625" customWidth="1"/>
    <col min="5" max="5" width="11.6640625" customWidth="1"/>
    <col min="6" max="13" width="11.5546875" customWidth="1"/>
    <col min="14" max="14" width="13.44140625" customWidth="1"/>
    <col min="15" max="16" width="5" customWidth="1"/>
    <col min="17" max="17" width="15.33203125" customWidth="1"/>
    <col min="18" max="18" width="16.5546875" customWidth="1"/>
    <col min="19" max="19" width="15.109375" customWidth="1"/>
    <col min="20" max="20" width="16.21875" customWidth="1"/>
    <col min="21" max="21" width="19" style="98" customWidth="1"/>
    <col min="22" max="22" width="16.109375" customWidth="1"/>
    <col min="23" max="23" width="18.109375" customWidth="1"/>
    <col min="24" max="24" width="6.5546875" style="98" customWidth="1"/>
    <col min="25" max="25" width="11.21875" customWidth="1"/>
    <col min="26" max="26" width="9" style="98" customWidth="1"/>
    <col min="27" max="27" width="11.88671875" hidden="1" customWidth="1"/>
    <col min="28" max="28" width="11.21875" customWidth="1"/>
    <col min="29" max="29" width="15.109375" customWidth="1"/>
    <col min="30" max="30" width="19" customWidth="1"/>
    <col min="31" max="31" width="10" customWidth="1"/>
    <col min="32" max="32" width="8.21875" customWidth="1"/>
    <col min="33" max="33" width="12.88671875" style="65" customWidth="1"/>
    <col min="34" max="34" width="9.33203125" style="65" customWidth="1"/>
    <col min="35" max="35" width="11" style="65" customWidth="1"/>
    <col min="36" max="36" width="7.77734375" style="84" customWidth="1"/>
    <col min="37" max="37" width="11.44140625" style="65"/>
    <col min="40" max="40" width="15.33203125" bestFit="1" customWidth="1"/>
    <col min="41" max="41" width="13.109375" bestFit="1" customWidth="1"/>
    <col min="42" max="42" width="19.33203125" customWidth="1"/>
    <col min="43" max="43" width="16.5546875" customWidth="1"/>
  </cols>
  <sheetData>
    <row r="6" spans="2:37" ht="21.75" customHeight="1" x14ac:dyDescent="0.3">
      <c r="B6" s="95" t="s">
        <v>0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Q6" s="96" t="s">
        <v>436</v>
      </c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68"/>
      <c r="AH6" s="68"/>
      <c r="AI6" s="97"/>
      <c r="AJ6" s="97"/>
      <c r="AK6"/>
    </row>
    <row r="7" spans="2:37" ht="15" customHeight="1" x14ac:dyDescent="0.3"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68"/>
      <c r="AH7" s="68"/>
      <c r="AI7" s="97"/>
      <c r="AJ7" s="97"/>
      <c r="AK7"/>
    </row>
    <row r="8" spans="2:37" x14ac:dyDescent="0.3">
      <c r="AK8"/>
    </row>
    <row r="9" spans="2:37" ht="33.6" x14ac:dyDescent="0.3">
      <c r="B9" s="32" t="s">
        <v>47</v>
      </c>
      <c r="C9" s="32" t="s">
        <v>54</v>
      </c>
      <c r="D9" s="32" t="s">
        <v>1</v>
      </c>
      <c r="E9" s="32" t="s">
        <v>2</v>
      </c>
      <c r="F9" s="32" t="s">
        <v>48</v>
      </c>
      <c r="G9" s="32" t="s">
        <v>3</v>
      </c>
      <c r="H9" s="32" t="s">
        <v>4</v>
      </c>
      <c r="I9" s="32" t="s">
        <v>5</v>
      </c>
      <c r="J9" s="32" t="s">
        <v>6</v>
      </c>
      <c r="K9" s="32" t="s">
        <v>7</v>
      </c>
      <c r="L9" s="32" t="s">
        <v>8</v>
      </c>
      <c r="M9" s="32" t="s">
        <v>9</v>
      </c>
      <c r="N9" s="32" t="s">
        <v>10</v>
      </c>
      <c r="Q9" s="12" t="s">
        <v>11</v>
      </c>
      <c r="R9" s="12" t="s">
        <v>12</v>
      </c>
      <c r="S9" s="12" t="s">
        <v>13</v>
      </c>
      <c r="T9" s="12" t="s">
        <v>14</v>
      </c>
      <c r="U9" s="83" t="s">
        <v>54</v>
      </c>
      <c r="V9" s="12" t="s">
        <v>15</v>
      </c>
      <c r="W9" s="12" t="s">
        <v>16</v>
      </c>
      <c r="X9" s="83" t="s">
        <v>17</v>
      </c>
      <c r="Y9" s="12" t="s">
        <v>18</v>
      </c>
      <c r="Z9" s="83" t="s">
        <v>19</v>
      </c>
      <c r="AA9" s="12" t="s">
        <v>377</v>
      </c>
      <c r="AB9" s="73" t="s">
        <v>20</v>
      </c>
      <c r="AC9" s="71" t="s">
        <v>417</v>
      </c>
      <c r="AD9" s="74" t="s">
        <v>21</v>
      </c>
      <c r="AE9" s="12" t="s">
        <v>22</v>
      </c>
      <c r="AF9" s="12" t="s">
        <v>23</v>
      </c>
      <c r="AG9" s="73" t="s">
        <v>24</v>
      </c>
      <c r="AH9" s="71" t="s">
        <v>418</v>
      </c>
      <c r="AI9" s="71" t="s">
        <v>419</v>
      </c>
      <c r="AJ9" s="85" t="s">
        <v>420</v>
      </c>
      <c r="AK9"/>
    </row>
    <row r="10" spans="2:37" x14ac:dyDescent="0.3">
      <c r="B10" s="33" t="s">
        <v>371</v>
      </c>
      <c r="C10" s="25">
        <v>15</v>
      </c>
      <c r="D10" s="25" t="s">
        <v>350</v>
      </c>
      <c r="E10" s="26">
        <v>711032.60647198872</v>
      </c>
      <c r="F10" s="26">
        <f>SUM(E10)</f>
        <v>711032.60647198872</v>
      </c>
      <c r="G10" s="26"/>
      <c r="H10" s="26"/>
      <c r="I10" s="26"/>
      <c r="J10" s="26"/>
      <c r="K10" s="26"/>
      <c r="L10" s="26"/>
      <c r="M10" s="26"/>
      <c r="N10" s="26">
        <f>SUM(E10:M10)</f>
        <v>1422065.2129439774</v>
      </c>
      <c r="Q10" s="13" t="s">
        <v>56</v>
      </c>
      <c r="R10" s="13" t="s">
        <v>57</v>
      </c>
      <c r="S10" s="13" t="s">
        <v>58</v>
      </c>
      <c r="T10" s="13" t="s">
        <v>59</v>
      </c>
      <c r="U10" s="15">
        <v>8</v>
      </c>
      <c r="V10" s="13" t="s">
        <v>56</v>
      </c>
      <c r="W10" s="13" t="s">
        <v>56</v>
      </c>
      <c r="X10" s="15" t="s">
        <v>60</v>
      </c>
      <c r="Y10" s="69">
        <v>0</v>
      </c>
      <c r="Z10" s="15" t="s">
        <v>61</v>
      </c>
      <c r="AA10" s="35">
        <v>634111</v>
      </c>
      <c r="AB10" s="49">
        <v>665818</v>
      </c>
      <c r="AC10" s="75">
        <v>484347</v>
      </c>
      <c r="AD10" s="38">
        <v>0</v>
      </c>
      <c r="AE10" s="16">
        <v>34054</v>
      </c>
      <c r="AF10" s="17" t="s">
        <v>62</v>
      </c>
      <c r="AG10" s="17"/>
      <c r="AH10" s="76"/>
      <c r="AI10" s="76"/>
      <c r="AJ10" s="86">
        <v>0</v>
      </c>
      <c r="AK10" s="58"/>
    </row>
    <row r="11" spans="2:37" x14ac:dyDescent="0.3">
      <c r="B11" s="33" t="s">
        <v>371</v>
      </c>
      <c r="C11" s="25">
        <v>14</v>
      </c>
      <c r="D11" s="25" t="s">
        <v>350</v>
      </c>
      <c r="E11" s="26">
        <v>792296.61739249539</v>
      </c>
      <c r="F11" s="26">
        <f t="shared" ref="F11:F24" si="0">SUM(E11)</f>
        <v>792296.61739249539</v>
      </c>
      <c r="G11" s="26"/>
      <c r="H11" s="26"/>
      <c r="I11" s="26"/>
      <c r="J11" s="26"/>
      <c r="K11" s="26"/>
      <c r="L11" s="26"/>
      <c r="M11" s="26"/>
      <c r="N11" s="26">
        <f t="shared" ref="N11:N23" si="1">SUM(E11:M11)</f>
        <v>1584593.2347849908</v>
      </c>
      <c r="Q11" s="13" t="s">
        <v>63</v>
      </c>
      <c r="R11" s="13" t="s">
        <v>64</v>
      </c>
      <c r="S11" s="13" t="s">
        <v>65</v>
      </c>
      <c r="T11" s="13" t="s">
        <v>66</v>
      </c>
      <c r="U11" s="15">
        <v>12</v>
      </c>
      <c r="V11" s="13" t="s">
        <v>63</v>
      </c>
      <c r="W11" s="13" t="s">
        <v>63</v>
      </c>
      <c r="X11" s="15" t="s">
        <v>60</v>
      </c>
      <c r="Y11" s="69">
        <v>0</v>
      </c>
      <c r="Z11" s="15" t="s">
        <v>61</v>
      </c>
      <c r="AA11" s="35">
        <v>530676</v>
      </c>
      <c r="AB11" s="49">
        <v>557210</v>
      </c>
      <c r="AC11" s="42">
        <v>355529</v>
      </c>
      <c r="AD11" s="39">
        <v>0</v>
      </c>
      <c r="AE11" s="18">
        <v>37987</v>
      </c>
      <c r="AF11" s="17" t="s">
        <v>62</v>
      </c>
      <c r="AG11" s="17"/>
      <c r="AH11" s="17"/>
      <c r="AI11" s="17"/>
      <c r="AJ11" s="14">
        <v>0</v>
      </c>
      <c r="AK11" s="58"/>
    </row>
    <row r="12" spans="2:37" x14ac:dyDescent="0.3">
      <c r="B12" s="33" t="s">
        <v>371</v>
      </c>
      <c r="C12" s="25">
        <v>13</v>
      </c>
      <c r="D12" s="25" t="s">
        <v>350</v>
      </c>
      <c r="E12" s="26">
        <v>873559.05750829086</v>
      </c>
      <c r="F12" s="26">
        <f t="shared" si="0"/>
        <v>873559.05750829086</v>
      </c>
      <c r="G12" s="26"/>
      <c r="H12" s="26"/>
      <c r="I12" s="26"/>
      <c r="J12" s="26"/>
      <c r="K12" s="26"/>
      <c r="L12" s="26"/>
      <c r="M12" s="26"/>
      <c r="N12" s="26">
        <f t="shared" si="1"/>
        <v>1747118.1150165817</v>
      </c>
      <c r="Q12" s="13" t="s">
        <v>67</v>
      </c>
      <c r="R12" s="13" t="s">
        <v>68</v>
      </c>
      <c r="S12" s="13" t="s">
        <v>69</v>
      </c>
      <c r="T12" s="13" t="s">
        <v>70</v>
      </c>
      <c r="U12" s="15">
        <v>15</v>
      </c>
      <c r="V12" s="13" t="s">
        <v>67</v>
      </c>
      <c r="W12" s="13" t="s">
        <v>67</v>
      </c>
      <c r="X12" s="15" t="s">
        <v>60</v>
      </c>
      <c r="Y12" s="69">
        <v>0</v>
      </c>
      <c r="Z12" s="15" t="s">
        <v>61</v>
      </c>
      <c r="AA12" s="35">
        <v>0</v>
      </c>
      <c r="AB12" s="49">
        <v>479527</v>
      </c>
      <c r="AC12" s="42">
        <v>308460</v>
      </c>
      <c r="AD12" s="40">
        <v>0</v>
      </c>
      <c r="AE12" s="16">
        <v>39815</v>
      </c>
      <c r="AF12" s="17" t="s">
        <v>62</v>
      </c>
      <c r="AG12" s="17"/>
      <c r="AH12" s="17"/>
      <c r="AI12" s="17"/>
      <c r="AJ12" s="14">
        <v>0</v>
      </c>
      <c r="AK12" s="58"/>
    </row>
    <row r="13" spans="2:37" x14ac:dyDescent="0.3">
      <c r="B13" s="33" t="s">
        <v>371</v>
      </c>
      <c r="C13" s="25">
        <v>12</v>
      </c>
      <c r="D13" s="25" t="s">
        <v>350</v>
      </c>
      <c r="E13" s="26">
        <v>954823.06842879765</v>
      </c>
      <c r="F13" s="26">
        <f t="shared" si="0"/>
        <v>954823.06842879765</v>
      </c>
      <c r="G13" s="26"/>
      <c r="H13" s="26"/>
      <c r="I13" s="26"/>
      <c r="J13" s="26"/>
      <c r="K13" s="26"/>
      <c r="L13" s="26"/>
      <c r="M13" s="26"/>
      <c r="N13" s="26">
        <f t="shared" si="1"/>
        <v>1909646.1368575953</v>
      </c>
      <c r="Q13" s="13" t="s">
        <v>71</v>
      </c>
      <c r="R13" s="13" t="s">
        <v>72</v>
      </c>
      <c r="S13" s="13" t="s">
        <v>73</v>
      </c>
      <c r="T13" s="13" t="s">
        <v>74</v>
      </c>
      <c r="U13" s="15">
        <v>4</v>
      </c>
      <c r="V13" s="19" t="s">
        <v>71</v>
      </c>
      <c r="W13" s="13" t="s">
        <v>71</v>
      </c>
      <c r="X13" s="15" t="s">
        <v>60</v>
      </c>
      <c r="Y13" s="69">
        <v>633916</v>
      </c>
      <c r="Z13" s="15" t="s">
        <v>61</v>
      </c>
      <c r="AA13" s="35">
        <v>2934849</v>
      </c>
      <c r="AB13" s="49">
        <v>1982437</v>
      </c>
      <c r="AC13" s="42">
        <v>2684416</v>
      </c>
      <c r="AD13" s="41">
        <v>605499</v>
      </c>
      <c r="AE13" s="16">
        <v>35026</v>
      </c>
      <c r="AF13" s="17" t="s">
        <v>62</v>
      </c>
      <c r="AG13" s="17"/>
      <c r="AH13" s="17"/>
      <c r="AI13" s="17"/>
      <c r="AJ13" s="14">
        <v>19087</v>
      </c>
      <c r="AK13" s="58"/>
    </row>
    <row r="14" spans="2:37" x14ac:dyDescent="0.3">
      <c r="B14" s="33" t="s">
        <v>371</v>
      </c>
      <c r="C14" s="25">
        <v>11</v>
      </c>
      <c r="D14" s="25" t="s">
        <v>350</v>
      </c>
      <c r="E14" s="26">
        <v>1031368.3819973653</v>
      </c>
      <c r="F14" s="26">
        <f t="shared" si="0"/>
        <v>1031368.3819973653</v>
      </c>
      <c r="G14" s="26"/>
      <c r="H14" s="26"/>
      <c r="I14" s="26"/>
      <c r="J14" s="26"/>
      <c r="K14" s="26"/>
      <c r="L14" s="26"/>
      <c r="M14" s="26"/>
      <c r="N14" s="26">
        <f t="shared" si="1"/>
        <v>2062736.7639947305</v>
      </c>
      <c r="Q14" s="13" t="s">
        <v>63</v>
      </c>
      <c r="R14" s="13" t="s">
        <v>75</v>
      </c>
      <c r="S14" s="13" t="s">
        <v>76</v>
      </c>
      <c r="T14" s="13" t="s">
        <v>77</v>
      </c>
      <c r="U14" s="15">
        <v>12</v>
      </c>
      <c r="V14" s="13" t="s">
        <v>63</v>
      </c>
      <c r="W14" s="13" t="s">
        <v>63</v>
      </c>
      <c r="X14" s="15" t="s">
        <v>60</v>
      </c>
      <c r="Y14" s="69">
        <v>0</v>
      </c>
      <c r="Z14" s="15" t="s">
        <v>61</v>
      </c>
      <c r="AA14" s="35">
        <v>524852</v>
      </c>
      <c r="AB14" s="49">
        <v>525733</v>
      </c>
      <c r="AC14" s="42">
        <v>324605</v>
      </c>
      <c r="AD14" s="41">
        <v>9275</v>
      </c>
      <c r="AE14" s="16">
        <v>38228</v>
      </c>
      <c r="AF14" s="17" t="s">
        <v>62</v>
      </c>
      <c r="AG14" s="17"/>
      <c r="AH14" s="17"/>
      <c r="AI14" s="17"/>
      <c r="AJ14" s="14">
        <v>15489</v>
      </c>
      <c r="AK14" s="58"/>
    </row>
    <row r="15" spans="2:37" x14ac:dyDescent="0.3">
      <c r="B15" s="33" t="s">
        <v>371</v>
      </c>
      <c r="C15" s="25">
        <v>10</v>
      </c>
      <c r="D15" s="25" t="s">
        <v>350</v>
      </c>
      <c r="E15" s="26">
        <v>1117346.3778556776</v>
      </c>
      <c r="F15" s="26">
        <f t="shared" si="0"/>
        <v>1117346.3778556776</v>
      </c>
      <c r="G15" s="26"/>
      <c r="H15" s="26"/>
      <c r="I15" s="26"/>
      <c r="J15" s="26"/>
      <c r="K15" s="26"/>
      <c r="L15" s="26"/>
      <c r="M15" s="26"/>
      <c r="N15" s="26">
        <f t="shared" si="1"/>
        <v>2234692.7557113552</v>
      </c>
      <c r="Q15" s="13" t="s">
        <v>78</v>
      </c>
      <c r="R15" s="13" t="s">
        <v>79</v>
      </c>
      <c r="S15" s="13" t="s">
        <v>64</v>
      </c>
      <c r="T15" s="13" t="s">
        <v>80</v>
      </c>
      <c r="U15" s="15">
        <v>5</v>
      </c>
      <c r="V15" s="19" t="s">
        <v>78</v>
      </c>
      <c r="W15" s="13" t="s">
        <v>78</v>
      </c>
      <c r="X15" s="15" t="s">
        <v>60</v>
      </c>
      <c r="Y15" s="69">
        <v>0</v>
      </c>
      <c r="Z15" s="15" t="s">
        <v>61</v>
      </c>
      <c r="AA15" s="35">
        <v>911622</v>
      </c>
      <c r="AB15" s="49">
        <v>746589</v>
      </c>
      <c r="AC15" s="42">
        <v>521741</v>
      </c>
      <c r="AD15" s="41">
        <v>233811</v>
      </c>
      <c r="AE15" s="16">
        <v>29560</v>
      </c>
      <c r="AF15" s="17" t="s">
        <v>62</v>
      </c>
      <c r="AG15" s="17"/>
      <c r="AH15" s="17"/>
      <c r="AI15" s="17"/>
      <c r="AJ15" s="14">
        <v>0</v>
      </c>
      <c r="AK15" s="58"/>
    </row>
    <row r="16" spans="2:37" x14ac:dyDescent="0.3">
      <c r="B16" s="33" t="s">
        <v>371</v>
      </c>
      <c r="C16" s="25">
        <v>9</v>
      </c>
      <c r="D16" s="25" t="s">
        <v>350</v>
      </c>
      <c r="E16" s="26">
        <v>1198610.3887761838</v>
      </c>
      <c r="F16" s="26">
        <f t="shared" si="0"/>
        <v>1198610.3887761838</v>
      </c>
      <c r="G16" s="26"/>
      <c r="H16" s="26"/>
      <c r="I16" s="26"/>
      <c r="J16" s="26"/>
      <c r="K16" s="26"/>
      <c r="L16" s="26"/>
      <c r="M16" s="26"/>
      <c r="N16" s="26">
        <f t="shared" si="1"/>
        <v>2397220.7775523677</v>
      </c>
      <c r="Q16" s="13" t="s">
        <v>78</v>
      </c>
      <c r="R16" s="13" t="s">
        <v>81</v>
      </c>
      <c r="S16" s="13" t="s">
        <v>82</v>
      </c>
      <c r="T16" s="13" t="s">
        <v>83</v>
      </c>
      <c r="U16" s="15">
        <v>8</v>
      </c>
      <c r="V16" s="13" t="s">
        <v>78</v>
      </c>
      <c r="W16" s="13" t="s">
        <v>78</v>
      </c>
      <c r="X16" s="15" t="s">
        <v>60</v>
      </c>
      <c r="Y16" s="69">
        <v>0</v>
      </c>
      <c r="Z16" s="15" t="s">
        <v>61</v>
      </c>
      <c r="AA16" s="35">
        <v>862589</v>
      </c>
      <c r="AB16" s="49">
        <v>647388</v>
      </c>
      <c r="AC16" s="42">
        <v>572225</v>
      </c>
      <c r="AD16" s="41">
        <v>244699</v>
      </c>
      <c r="AE16" s="16">
        <v>32419</v>
      </c>
      <c r="AF16" s="17" t="s">
        <v>62</v>
      </c>
      <c r="AG16" s="17"/>
      <c r="AH16" s="17"/>
      <c r="AI16" s="17"/>
      <c r="AJ16" s="14">
        <v>77445</v>
      </c>
      <c r="AK16" s="58"/>
    </row>
    <row r="17" spans="2:37" x14ac:dyDescent="0.3">
      <c r="B17" s="33" t="s">
        <v>371</v>
      </c>
      <c r="C17" s="25">
        <v>8</v>
      </c>
      <c r="D17" s="25" t="s">
        <v>350</v>
      </c>
      <c r="E17" s="26">
        <v>1279816.2799223824</v>
      </c>
      <c r="F17" s="26">
        <f t="shared" si="0"/>
        <v>1279816.2799223824</v>
      </c>
      <c r="G17" s="26"/>
      <c r="H17" s="26"/>
      <c r="I17" s="26"/>
      <c r="J17" s="26"/>
      <c r="K17" s="26"/>
      <c r="L17" s="26"/>
      <c r="M17" s="26"/>
      <c r="N17" s="26">
        <f t="shared" si="1"/>
        <v>2559632.5598447649</v>
      </c>
      <c r="Q17" s="13" t="s">
        <v>67</v>
      </c>
      <c r="R17" s="13" t="s">
        <v>84</v>
      </c>
      <c r="S17" s="13" t="s">
        <v>85</v>
      </c>
      <c r="T17" s="13" t="s">
        <v>86</v>
      </c>
      <c r="U17" s="15">
        <v>8</v>
      </c>
      <c r="V17" s="19" t="s">
        <v>67</v>
      </c>
      <c r="W17" s="13" t="s">
        <v>67</v>
      </c>
      <c r="X17" s="15" t="s">
        <v>60</v>
      </c>
      <c r="Y17" s="69">
        <v>0</v>
      </c>
      <c r="Z17" s="15" t="s">
        <v>61</v>
      </c>
      <c r="AA17" s="35">
        <v>659428</v>
      </c>
      <c r="AB17" s="49">
        <v>727643</v>
      </c>
      <c r="AC17" s="42">
        <v>511679</v>
      </c>
      <c r="AD17" s="41">
        <v>0</v>
      </c>
      <c r="AE17" s="16">
        <v>33664</v>
      </c>
      <c r="AF17" s="17" t="s">
        <v>62</v>
      </c>
      <c r="AG17" s="17"/>
      <c r="AH17" s="17"/>
      <c r="AI17" s="17"/>
      <c r="AJ17" s="14">
        <v>0</v>
      </c>
      <c r="AK17" s="58"/>
    </row>
    <row r="18" spans="2:37" x14ac:dyDescent="0.3">
      <c r="B18" s="33" t="s">
        <v>371</v>
      </c>
      <c r="C18" s="25">
        <v>7</v>
      </c>
      <c r="D18" s="25" t="s">
        <v>350</v>
      </c>
      <c r="E18" s="26">
        <v>1361136.839812486</v>
      </c>
      <c r="F18" s="26">
        <f t="shared" si="0"/>
        <v>1361136.839812486</v>
      </c>
      <c r="G18" s="26"/>
      <c r="H18" s="26"/>
      <c r="I18" s="26"/>
      <c r="J18" s="26"/>
      <c r="K18" s="26"/>
      <c r="L18" s="26"/>
      <c r="M18" s="26"/>
      <c r="N18" s="26">
        <f t="shared" si="1"/>
        <v>2722273.6796249719</v>
      </c>
      <c r="Q18" s="13" t="s">
        <v>87</v>
      </c>
      <c r="R18" s="13" t="s">
        <v>85</v>
      </c>
      <c r="S18" s="13" t="s">
        <v>88</v>
      </c>
      <c r="T18" s="13" t="s">
        <v>89</v>
      </c>
      <c r="U18" s="15">
        <v>14</v>
      </c>
      <c r="V18" s="13" t="s">
        <v>87</v>
      </c>
      <c r="W18" s="13" t="s">
        <v>87</v>
      </c>
      <c r="X18" s="15" t="s">
        <v>60</v>
      </c>
      <c r="Y18" s="69">
        <v>262500</v>
      </c>
      <c r="Z18" s="15" t="s">
        <v>61</v>
      </c>
      <c r="AA18" s="35">
        <v>2311036</v>
      </c>
      <c r="AB18" s="49">
        <v>2071903</v>
      </c>
      <c r="AC18" s="42">
        <v>1807926</v>
      </c>
      <c r="AD18" s="41">
        <v>0</v>
      </c>
      <c r="AE18" s="16">
        <v>39000</v>
      </c>
      <c r="AF18" s="17" t="s">
        <v>62</v>
      </c>
      <c r="AG18" s="17"/>
      <c r="AH18" s="17"/>
      <c r="AI18" s="17"/>
      <c r="AJ18" s="14">
        <v>0</v>
      </c>
      <c r="AK18" s="58"/>
    </row>
    <row r="19" spans="2:37" x14ac:dyDescent="0.3">
      <c r="B19" s="33" t="s">
        <v>371</v>
      </c>
      <c r="C19" s="25">
        <v>6</v>
      </c>
      <c r="D19" s="25" t="s">
        <v>350</v>
      </c>
      <c r="E19" s="26">
        <v>1442394.5675141485</v>
      </c>
      <c r="F19" s="26">
        <f t="shared" si="0"/>
        <v>1442394.5675141485</v>
      </c>
      <c r="G19" s="26"/>
      <c r="H19" s="26"/>
      <c r="I19" s="26"/>
      <c r="J19" s="26"/>
      <c r="K19" s="26"/>
      <c r="L19" s="26"/>
      <c r="M19" s="26"/>
      <c r="N19" s="26">
        <f t="shared" si="1"/>
        <v>2884789.1350282971</v>
      </c>
      <c r="Q19" s="13" t="s">
        <v>67</v>
      </c>
      <c r="R19" s="13" t="s">
        <v>90</v>
      </c>
      <c r="S19" s="13" t="s">
        <v>91</v>
      </c>
      <c r="T19" s="13" t="s">
        <v>92</v>
      </c>
      <c r="U19" s="15">
        <v>15</v>
      </c>
      <c r="V19" s="13" t="s">
        <v>67</v>
      </c>
      <c r="W19" s="13" t="s">
        <v>67</v>
      </c>
      <c r="X19" s="15" t="s">
        <v>60</v>
      </c>
      <c r="Y19" s="69">
        <v>0</v>
      </c>
      <c r="Z19" s="15" t="s">
        <v>61</v>
      </c>
      <c r="AA19" s="35">
        <v>567052</v>
      </c>
      <c r="AB19" s="49">
        <v>479527</v>
      </c>
      <c r="AC19" s="42">
        <v>308414</v>
      </c>
      <c r="AD19" s="41">
        <v>94735</v>
      </c>
      <c r="AE19" s="16">
        <v>39815</v>
      </c>
      <c r="AF19" s="17" t="s">
        <v>62</v>
      </c>
      <c r="AG19" s="17"/>
      <c r="AH19" s="17"/>
      <c r="AI19" s="17"/>
      <c r="AJ19" s="14">
        <v>0</v>
      </c>
      <c r="AK19" s="58"/>
    </row>
    <row r="20" spans="2:37" x14ac:dyDescent="0.3">
      <c r="B20" s="33" t="s">
        <v>371</v>
      </c>
      <c r="C20" s="25">
        <v>5</v>
      </c>
      <c r="D20" s="25" t="s">
        <v>350</v>
      </c>
      <c r="E20" s="26">
        <v>1523658.5784346547</v>
      </c>
      <c r="F20" s="26">
        <f t="shared" si="0"/>
        <v>1523658.5784346547</v>
      </c>
      <c r="G20" s="26"/>
      <c r="H20" s="26"/>
      <c r="I20" s="26"/>
      <c r="J20" s="26"/>
      <c r="K20" s="26"/>
      <c r="L20" s="26"/>
      <c r="M20" s="26"/>
      <c r="N20" s="26">
        <f t="shared" si="1"/>
        <v>3047317.1568693095</v>
      </c>
      <c r="Q20" s="13" t="s">
        <v>93</v>
      </c>
      <c r="R20" s="13" t="s">
        <v>94</v>
      </c>
      <c r="S20" s="13" t="s">
        <v>95</v>
      </c>
      <c r="T20" s="13" t="s">
        <v>96</v>
      </c>
      <c r="U20" s="15">
        <v>15</v>
      </c>
      <c r="V20" s="13" t="s">
        <v>93</v>
      </c>
      <c r="W20" s="13" t="s">
        <v>93</v>
      </c>
      <c r="X20" s="15" t="s">
        <v>60</v>
      </c>
      <c r="Y20" s="69">
        <v>0</v>
      </c>
      <c r="Z20" s="15" t="s">
        <v>61</v>
      </c>
      <c r="AA20" s="35">
        <v>954222</v>
      </c>
      <c r="AB20" s="49">
        <v>1001933</v>
      </c>
      <c r="AC20" s="42">
        <v>702098</v>
      </c>
      <c r="AD20" s="41">
        <v>0</v>
      </c>
      <c r="AE20" s="16">
        <v>40452</v>
      </c>
      <c r="AF20" s="17" t="s">
        <v>62</v>
      </c>
      <c r="AG20" s="17"/>
      <c r="AH20" s="17"/>
      <c r="AI20" s="17"/>
      <c r="AJ20" s="14">
        <v>0</v>
      </c>
      <c r="AK20" s="58"/>
    </row>
    <row r="21" spans="2:37" x14ac:dyDescent="0.3">
      <c r="B21" s="33" t="s">
        <v>371</v>
      </c>
      <c r="C21" s="25">
        <v>4</v>
      </c>
      <c r="D21" s="25" t="s">
        <v>350</v>
      </c>
      <c r="E21" s="26">
        <v>1608764.7776783444</v>
      </c>
      <c r="F21" s="26">
        <f t="shared" si="0"/>
        <v>1608764.7776783444</v>
      </c>
      <c r="G21" s="26"/>
      <c r="H21" s="26"/>
      <c r="I21" s="26"/>
      <c r="J21" s="26"/>
      <c r="K21" s="26"/>
      <c r="L21" s="26"/>
      <c r="M21" s="26"/>
      <c r="N21" s="26">
        <f t="shared" si="1"/>
        <v>3217529.5553566888</v>
      </c>
      <c r="Q21" s="13" t="s">
        <v>56</v>
      </c>
      <c r="R21" s="13" t="s">
        <v>98</v>
      </c>
      <c r="S21" s="13" t="s">
        <v>99</v>
      </c>
      <c r="T21" s="13" t="s">
        <v>100</v>
      </c>
      <c r="U21" s="15">
        <v>12</v>
      </c>
      <c r="V21" s="13" t="s">
        <v>56</v>
      </c>
      <c r="W21" s="13" t="s">
        <v>56</v>
      </c>
      <c r="X21" s="15" t="s">
        <v>60</v>
      </c>
      <c r="Y21" s="69">
        <v>0</v>
      </c>
      <c r="Z21" s="15" t="s">
        <v>61</v>
      </c>
      <c r="AA21" s="35">
        <v>506775</v>
      </c>
      <c r="AB21" s="49">
        <v>530382</v>
      </c>
      <c r="AC21" s="42">
        <v>272840</v>
      </c>
      <c r="AD21" s="41">
        <v>0</v>
      </c>
      <c r="AE21" s="16">
        <v>34943</v>
      </c>
      <c r="AF21" s="17" t="s">
        <v>62</v>
      </c>
      <c r="AG21" s="17"/>
      <c r="AH21" s="17"/>
      <c r="AI21" s="17"/>
      <c r="AJ21" s="14">
        <v>0</v>
      </c>
      <c r="AK21" s="58"/>
    </row>
    <row r="22" spans="2:37" x14ac:dyDescent="0.3">
      <c r="B22" s="33" t="s">
        <v>371</v>
      </c>
      <c r="C22" s="25">
        <v>3</v>
      </c>
      <c r="D22" s="25" t="s">
        <v>350</v>
      </c>
      <c r="E22" s="26">
        <v>1686185.0294709571</v>
      </c>
      <c r="F22" s="26">
        <f t="shared" si="0"/>
        <v>1686185.0294709571</v>
      </c>
      <c r="G22" s="26"/>
      <c r="H22" s="26"/>
      <c r="I22" s="26"/>
      <c r="J22" s="26"/>
      <c r="K22" s="26"/>
      <c r="L22" s="26"/>
      <c r="M22" s="26"/>
      <c r="N22" s="26">
        <f t="shared" si="1"/>
        <v>3372370.0589419142</v>
      </c>
      <c r="Q22" s="13" t="s">
        <v>63</v>
      </c>
      <c r="R22" s="13" t="s">
        <v>101</v>
      </c>
      <c r="S22" s="13" t="s">
        <v>102</v>
      </c>
      <c r="T22" s="13" t="s">
        <v>103</v>
      </c>
      <c r="U22" s="15">
        <v>10</v>
      </c>
      <c r="V22" s="19" t="s">
        <v>63</v>
      </c>
      <c r="W22" s="13" t="s">
        <v>63</v>
      </c>
      <c r="X22" s="15" t="s">
        <v>60</v>
      </c>
      <c r="Y22" s="69">
        <v>56700</v>
      </c>
      <c r="Z22" s="15" t="s">
        <v>61</v>
      </c>
      <c r="AA22" s="35">
        <v>657659</v>
      </c>
      <c r="AB22" s="49">
        <v>620165</v>
      </c>
      <c r="AC22" s="42">
        <v>473757</v>
      </c>
      <c r="AD22" s="41">
        <v>47645</v>
      </c>
      <c r="AE22" s="16">
        <v>35125</v>
      </c>
      <c r="AF22" s="17" t="s">
        <v>62</v>
      </c>
      <c r="AG22" s="17"/>
      <c r="AH22" s="17"/>
      <c r="AI22" s="17"/>
      <c r="AJ22" s="14">
        <v>0</v>
      </c>
      <c r="AK22" s="58"/>
    </row>
    <row r="23" spans="2:37" x14ac:dyDescent="0.3">
      <c r="B23" s="33" t="s">
        <v>371</v>
      </c>
      <c r="C23" s="25">
        <v>2</v>
      </c>
      <c r="D23" s="25" t="s">
        <v>350</v>
      </c>
      <c r="E23" s="26">
        <v>1767445.8987820414</v>
      </c>
      <c r="F23" s="26">
        <f t="shared" si="0"/>
        <v>1767445.8987820414</v>
      </c>
      <c r="G23" s="26"/>
      <c r="H23" s="26"/>
      <c r="I23" s="26"/>
      <c r="J23" s="26"/>
      <c r="K23" s="26"/>
      <c r="L23" s="26"/>
      <c r="M23" s="26"/>
      <c r="N23" s="26">
        <f t="shared" si="1"/>
        <v>3534891.7975640828</v>
      </c>
      <c r="Q23" s="13" t="s">
        <v>104</v>
      </c>
      <c r="R23" s="13" t="s">
        <v>105</v>
      </c>
      <c r="S23" s="13" t="s">
        <v>106</v>
      </c>
      <c r="T23" s="13" t="s">
        <v>107</v>
      </c>
      <c r="U23" s="15">
        <v>13</v>
      </c>
      <c r="V23" s="13" t="s">
        <v>108</v>
      </c>
      <c r="W23" s="13" t="s">
        <v>108</v>
      </c>
      <c r="X23" s="15" t="s">
        <v>60</v>
      </c>
      <c r="Y23" s="69">
        <v>84500</v>
      </c>
      <c r="Z23" s="15" t="s">
        <v>61</v>
      </c>
      <c r="AA23" s="35">
        <v>2033629</v>
      </c>
      <c r="AB23" s="49">
        <v>2211756</v>
      </c>
      <c r="AC23" s="42">
        <v>1800802</v>
      </c>
      <c r="AD23" s="41">
        <v>0</v>
      </c>
      <c r="AE23" s="16">
        <v>38108</v>
      </c>
      <c r="AF23" s="17" t="s">
        <v>62</v>
      </c>
      <c r="AG23" s="17"/>
      <c r="AH23" s="17"/>
      <c r="AI23" s="17"/>
      <c r="AJ23" s="14">
        <v>0</v>
      </c>
      <c r="AK23" s="58"/>
    </row>
    <row r="24" spans="2:37" x14ac:dyDescent="0.3">
      <c r="B24" s="33" t="s">
        <v>371</v>
      </c>
      <c r="C24" s="25">
        <v>1</v>
      </c>
      <c r="D24" s="25" t="s">
        <v>350</v>
      </c>
      <c r="E24" s="26">
        <v>1848711.4805072588</v>
      </c>
      <c r="F24" s="26">
        <f t="shared" si="0"/>
        <v>1848711.4805072588</v>
      </c>
      <c r="G24" s="26"/>
      <c r="H24" s="26"/>
      <c r="I24" s="26"/>
      <c r="J24" s="26"/>
      <c r="K24" s="26"/>
      <c r="L24" s="26"/>
      <c r="M24" s="26"/>
      <c r="N24" s="26">
        <f>SUM(E24:M24)</f>
        <v>3697422.9610145176</v>
      </c>
      <c r="Q24" s="13" t="s">
        <v>78</v>
      </c>
      <c r="R24" s="13" t="s">
        <v>109</v>
      </c>
      <c r="S24" s="13" t="s">
        <v>110</v>
      </c>
      <c r="T24" s="13" t="s">
        <v>111</v>
      </c>
      <c r="U24" s="15">
        <v>5</v>
      </c>
      <c r="V24" s="13" t="s">
        <v>78</v>
      </c>
      <c r="W24" s="13" t="s">
        <v>78</v>
      </c>
      <c r="X24" s="15" t="s">
        <v>60</v>
      </c>
      <c r="Y24" s="69">
        <v>0</v>
      </c>
      <c r="Z24" s="15" t="s">
        <v>61</v>
      </c>
      <c r="AA24" s="35">
        <v>861392</v>
      </c>
      <c r="AB24" s="49">
        <v>746589</v>
      </c>
      <c r="AC24" s="42">
        <v>601419</v>
      </c>
      <c r="AD24" s="41">
        <v>176819</v>
      </c>
      <c r="AE24" s="16">
        <v>30452</v>
      </c>
      <c r="AF24" s="17" t="s">
        <v>62</v>
      </c>
      <c r="AG24" s="17"/>
      <c r="AH24" s="17"/>
      <c r="AI24" s="17"/>
      <c r="AJ24" s="14">
        <v>0</v>
      </c>
      <c r="AK24" s="58"/>
    </row>
    <row r="25" spans="2:37" x14ac:dyDescent="0.3">
      <c r="B25" s="25"/>
      <c r="C25" s="25"/>
      <c r="D25" s="25"/>
      <c r="E25" s="26"/>
      <c r="F25" s="26"/>
      <c r="G25" s="26"/>
      <c r="H25" s="26"/>
      <c r="I25" s="26"/>
      <c r="J25" s="26"/>
      <c r="K25" s="26"/>
      <c r="L25" s="26"/>
      <c r="M25" s="26"/>
      <c r="N25" s="26"/>
      <c r="Q25" s="13" t="s">
        <v>67</v>
      </c>
      <c r="R25" s="13" t="s">
        <v>112</v>
      </c>
      <c r="S25" s="13" t="s">
        <v>114</v>
      </c>
      <c r="T25" s="13" t="s">
        <v>115</v>
      </c>
      <c r="U25" s="15">
        <v>15</v>
      </c>
      <c r="V25" s="19" t="s">
        <v>67</v>
      </c>
      <c r="W25" s="13" t="s">
        <v>67</v>
      </c>
      <c r="X25" s="15" t="s">
        <v>60</v>
      </c>
      <c r="Y25" s="69">
        <v>0</v>
      </c>
      <c r="Z25" s="15" t="s">
        <v>61</v>
      </c>
      <c r="AA25" s="35">
        <v>599314</v>
      </c>
      <c r="AB25" s="49">
        <v>516179</v>
      </c>
      <c r="AC25" s="42">
        <v>436229</v>
      </c>
      <c r="AD25" s="41">
        <v>161992</v>
      </c>
      <c r="AE25" s="16">
        <v>39422</v>
      </c>
      <c r="AF25" s="17" t="s">
        <v>62</v>
      </c>
      <c r="AG25" s="17"/>
      <c r="AH25" s="17"/>
      <c r="AI25" s="17"/>
      <c r="AJ25" s="14">
        <v>0</v>
      </c>
      <c r="AK25" s="58"/>
    </row>
    <row r="26" spans="2:37" x14ac:dyDescent="0.3">
      <c r="Q26" s="13" t="s">
        <v>116</v>
      </c>
      <c r="R26" s="13" t="s">
        <v>117</v>
      </c>
      <c r="S26" s="13" t="s">
        <v>118</v>
      </c>
      <c r="T26" s="13" t="s">
        <v>119</v>
      </c>
      <c r="U26" s="15">
        <v>13</v>
      </c>
      <c r="V26" s="13" t="s">
        <v>116</v>
      </c>
      <c r="W26" s="13" t="s">
        <v>116</v>
      </c>
      <c r="X26" s="15" t="s">
        <v>60</v>
      </c>
      <c r="Y26" s="69">
        <v>0</v>
      </c>
      <c r="Z26" s="15" t="s">
        <v>61</v>
      </c>
      <c r="AA26" s="35">
        <v>945243</v>
      </c>
      <c r="AB26" s="49">
        <v>1099984</v>
      </c>
      <c r="AC26" s="42">
        <v>515984</v>
      </c>
      <c r="AD26" s="41">
        <v>0</v>
      </c>
      <c r="AE26" s="16">
        <v>39972</v>
      </c>
      <c r="AF26" s="17" t="s">
        <v>62</v>
      </c>
      <c r="AG26" s="17"/>
      <c r="AH26" s="17"/>
      <c r="AI26" s="17"/>
      <c r="AJ26" s="14">
        <v>0</v>
      </c>
      <c r="AK26" s="58"/>
    </row>
    <row r="27" spans="2:37" x14ac:dyDescent="0.3">
      <c r="B27" s="97" t="s">
        <v>0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Q27" s="13" t="s">
        <v>120</v>
      </c>
      <c r="R27" s="13" t="s">
        <v>121</v>
      </c>
      <c r="S27" s="13" t="s">
        <v>122</v>
      </c>
      <c r="T27" s="13" t="s">
        <v>123</v>
      </c>
      <c r="U27" s="15">
        <v>9</v>
      </c>
      <c r="V27" s="13" t="s">
        <v>120</v>
      </c>
      <c r="W27" s="13" t="s">
        <v>120</v>
      </c>
      <c r="X27" s="15" t="s">
        <v>60</v>
      </c>
      <c r="Y27" s="69">
        <v>105000</v>
      </c>
      <c r="Z27" s="15" t="s">
        <v>61</v>
      </c>
      <c r="AA27" s="35">
        <v>2030411</v>
      </c>
      <c r="AB27" s="49">
        <v>1590239</v>
      </c>
      <c r="AC27" s="42">
        <v>1005456</v>
      </c>
      <c r="AD27" s="41">
        <v>237600</v>
      </c>
      <c r="AE27" s="16">
        <v>33988</v>
      </c>
      <c r="AF27" s="17" t="s">
        <v>62</v>
      </c>
      <c r="AG27" s="17"/>
      <c r="AH27" s="17"/>
      <c r="AI27" s="17"/>
      <c r="AJ27" s="14">
        <v>0</v>
      </c>
      <c r="AK27" s="58"/>
    </row>
    <row r="28" spans="2:37" x14ac:dyDescent="0.3"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Q28" s="13" t="s">
        <v>63</v>
      </c>
      <c r="R28" s="13" t="s">
        <v>124</v>
      </c>
      <c r="S28" s="13" t="s">
        <v>125</v>
      </c>
      <c r="T28" s="13" t="s">
        <v>126</v>
      </c>
      <c r="U28" s="15">
        <v>15</v>
      </c>
      <c r="V28" s="19" t="s">
        <v>63</v>
      </c>
      <c r="W28" s="13" t="s">
        <v>63</v>
      </c>
      <c r="X28" s="15" t="s">
        <v>60</v>
      </c>
      <c r="Y28" s="69">
        <v>0</v>
      </c>
      <c r="Z28" s="15" t="s">
        <v>61</v>
      </c>
      <c r="AA28" s="35">
        <v>382439</v>
      </c>
      <c r="AB28" s="49">
        <v>432974</v>
      </c>
      <c r="AC28" s="42">
        <v>311675</v>
      </c>
      <c r="AD28" s="41">
        <v>59428</v>
      </c>
      <c r="AE28" s="16">
        <v>40014</v>
      </c>
      <c r="AF28" s="17" t="s">
        <v>62</v>
      </c>
      <c r="AG28" s="17"/>
      <c r="AH28" s="17"/>
      <c r="AI28" s="17"/>
      <c r="AJ28" s="14">
        <v>0</v>
      </c>
      <c r="AK28" s="58"/>
    </row>
    <row r="29" spans="2:37" x14ac:dyDescent="0.3">
      <c r="Q29" s="13" t="s">
        <v>129</v>
      </c>
      <c r="R29" s="13" t="s">
        <v>130</v>
      </c>
      <c r="S29" s="13" t="s">
        <v>131</v>
      </c>
      <c r="T29" s="13" t="s">
        <v>132</v>
      </c>
      <c r="U29" s="15">
        <v>5</v>
      </c>
      <c r="V29" s="13" t="s">
        <v>129</v>
      </c>
      <c r="W29" s="13" t="s">
        <v>129</v>
      </c>
      <c r="X29" s="15" t="s">
        <v>60</v>
      </c>
      <c r="Y29" s="69">
        <v>0</v>
      </c>
      <c r="Z29" s="15" t="s">
        <v>61</v>
      </c>
      <c r="AA29" s="35">
        <v>606313</v>
      </c>
      <c r="AB29" s="49">
        <v>636628</v>
      </c>
      <c r="AC29" s="42">
        <v>503787</v>
      </c>
      <c r="AD29" s="41">
        <v>0</v>
      </c>
      <c r="AE29" s="16">
        <v>29830</v>
      </c>
      <c r="AF29" s="17" t="s">
        <v>62</v>
      </c>
      <c r="AG29" s="17"/>
      <c r="AH29" s="17"/>
      <c r="AI29" s="17"/>
      <c r="AJ29" s="14">
        <v>0</v>
      </c>
      <c r="AK29" s="58"/>
    </row>
    <row r="30" spans="2:37" ht="15.6" customHeight="1" x14ac:dyDescent="0.3">
      <c r="B30" s="32" t="s">
        <v>49</v>
      </c>
      <c r="C30" s="32" t="s">
        <v>54</v>
      </c>
      <c r="D30" s="32" t="s">
        <v>1</v>
      </c>
      <c r="E30" s="32" t="s">
        <v>2</v>
      </c>
      <c r="F30" s="32" t="s">
        <v>48</v>
      </c>
      <c r="G30" s="32" t="s">
        <v>3</v>
      </c>
      <c r="H30" s="32" t="s">
        <v>4</v>
      </c>
      <c r="I30" s="32" t="s">
        <v>5</v>
      </c>
      <c r="J30" s="32" t="s">
        <v>6</v>
      </c>
      <c r="K30" s="32" t="s">
        <v>7</v>
      </c>
      <c r="L30" s="32" t="s">
        <v>8</v>
      </c>
      <c r="M30" s="32" t="s">
        <v>9</v>
      </c>
      <c r="N30" s="32" t="s">
        <v>10</v>
      </c>
      <c r="Q30" s="13" t="s">
        <v>67</v>
      </c>
      <c r="R30" s="13" t="s">
        <v>133</v>
      </c>
      <c r="S30" s="13" t="s">
        <v>134</v>
      </c>
      <c r="T30" s="13" t="s">
        <v>135</v>
      </c>
      <c r="U30" s="15">
        <v>8</v>
      </c>
      <c r="V30" s="13" t="s">
        <v>67</v>
      </c>
      <c r="W30" s="13" t="s">
        <v>67</v>
      </c>
      <c r="X30" s="15" t="s">
        <v>60</v>
      </c>
      <c r="Y30" s="69">
        <v>0</v>
      </c>
      <c r="Z30" s="15" t="s">
        <v>61</v>
      </c>
      <c r="AA30" s="35">
        <v>1040104</v>
      </c>
      <c r="AB30" s="49">
        <v>727643</v>
      </c>
      <c r="AC30" s="42">
        <v>453224</v>
      </c>
      <c r="AD30" s="41">
        <v>337850</v>
      </c>
      <c r="AE30" s="16">
        <v>33724</v>
      </c>
      <c r="AF30" s="17" t="s">
        <v>62</v>
      </c>
      <c r="AG30" s="17"/>
      <c r="AH30" s="17"/>
      <c r="AI30" s="17"/>
      <c r="AJ30" s="14">
        <v>0</v>
      </c>
      <c r="AK30" s="58"/>
    </row>
    <row r="31" spans="2:37" x14ac:dyDescent="0.3">
      <c r="B31" s="15" t="s">
        <v>372</v>
      </c>
      <c r="C31" s="13">
        <v>15</v>
      </c>
      <c r="D31" s="13" t="s">
        <v>350</v>
      </c>
      <c r="E31" s="14">
        <v>404512.05838013528</v>
      </c>
      <c r="F31" s="14">
        <f>SUM(E31)</f>
        <v>404512.05838013528</v>
      </c>
      <c r="G31" s="14"/>
      <c r="H31" s="14"/>
      <c r="I31" s="14"/>
      <c r="J31" s="14"/>
      <c r="K31" s="14"/>
      <c r="L31" s="14"/>
      <c r="M31" s="14"/>
      <c r="N31" s="14">
        <f>SUM(E31:F31)</f>
        <v>809024.11676027055</v>
      </c>
      <c r="Q31" s="13" t="s">
        <v>56</v>
      </c>
      <c r="R31" s="13" t="s">
        <v>136</v>
      </c>
      <c r="S31" s="13" t="s">
        <v>137</v>
      </c>
      <c r="T31" s="13" t="s">
        <v>138</v>
      </c>
      <c r="U31" s="15">
        <v>6</v>
      </c>
      <c r="V31" s="19" t="s">
        <v>56</v>
      </c>
      <c r="W31" s="13" t="s">
        <v>56</v>
      </c>
      <c r="X31" s="15" t="s">
        <v>60</v>
      </c>
      <c r="Y31" s="69">
        <v>0</v>
      </c>
      <c r="Z31" s="15" t="s">
        <v>61</v>
      </c>
      <c r="AA31" s="35">
        <v>993475</v>
      </c>
      <c r="AB31" s="49">
        <v>771610</v>
      </c>
      <c r="AC31" s="42">
        <v>743610</v>
      </c>
      <c r="AD31" s="41">
        <v>188060</v>
      </c>
      <c r="AE31" s="16">
        <v>30806</v>
      </c>
      <c r="AF31" s="17" t="s">
        <v>62</v>
      </c>
      <c r="AG31" s="17"/>
      <c r="AH31" s="17"/>
      <c r="AI31" s="17"/>
      <c r="AJ31" s="14">
        <v>0</v>
      </c>
      <c r="AK31" s="58"/>
    </row>
    <row r="32" spans="2:37" ht="15" customHeight="1" x14ac:dyDescent="0.3">
      <c r="B32" s="15" t="s">
        <v>372</v>
      </c>
      <c r="C32" s="13">
        <v>14</v>
      </c>
      <c r="D32" s="13" t="s">
        <v>350</v>
      </c>
      <c r="E32" s="14">
        <v>450742.41183050507</v>
      </c>
      <c r="F32" s="14">
        <f t="shared" ref="F32:F45" si="2">SUM(E32)</f>
        <v>450742.41183050507</v>
      </c>
      <c r="G32" s="14"/>
      <c r="H32" s="14"/>
      <c r="I32" s="14"/>
      <c r="J32" s="14"/>
      <c r="K32" s="14"/>
      <c r="L32" s="14"/>
      <c r="M32" s="14"/>
      <c r="N32" s="14">
        <f t="shared" ref="N32:N45" si="3">SUM(E32:F32)</f>
        <v>901484.82366101013</v>
      </c>
      <c r="Q32" s="13" t="s">
        <v>108</v>
      </c>
      <c r="R32" s="13" t="s">
        <v>139</v>
      </c>
      <c r="S32" s="13" t="s">
        <v>140</v>
      </c>
      <c r="T32" s="13" t="s">
        <v>141</v>
      </c>
      <c r="U32" s="15">
        <v>15</v>
      </c>
      <c r="V32" s="19" t="s">
        <v>108</v>
      </c>
      <c r="W32" s="13" t="s">
        <v>108</v>
      </c>
      <c r="X32" s="15" t="s">
        <v>60</v>
      </c>
      <c r="Y32" s="69">
        <v>189000</v>
      </c>
      <c r="Z32" s="15" t="s">
        <v>61</v>
      </c>
      <c r="AA32" s="35">
        <v>1614176</v>
      </c>
      <c r="AB32" s="49">
        <v>1690954</v>
      </c>
      <c r="AC32" s="42">
        <v>1582518</v>
      </c>
      <c r="AD32" s="41">
        <v>87570</v>
      </c>
      <c r="AE32" s="16">
        <v>40179</v>
      </c>
      <c r="AF32" s="17" t="s">
        <v>62</v>
      </c>
      <c r="AG32" s="17"/>
      <c r="AH32" s="17"/>
      <c r="AI32" s="17"/>
      <c r="AJ32" s="14">
        <v>0</v>
      </c>
      <c r="AK32" s="58"/>
    </row>
    <row r="33" spans="2:37" ht="16.5" customHeight="1" x14ac:dyDescent="0.3">
      <c r="B33" s="15" t="s">
        <v>372</v>
      </c>
      <c r="C33" s="13">
        <v>13</v>
      </c>
      <c r="D33" s="13" t="s">
        <v>350</v>
      </c>
      <c r="E33" s="14">
        <v>496972.76528087468</v>
      </c>
      <c r="F33" s="14">
        <f t="shared" si="2"/>
        <v>496972.76528087468</v>
      </c>
      <c r="G33" s="14"/>
      <c r="H33" s="14"/>
      <c r="I33" s="14"/>
      <c r="J33" s="14"/>
      <c r="K33" s="14"/>
      <c r="L33" s="14"/>
      <c r="M33" s="14"/>
      <c r="N33" s="14">
        <f t="shared" si="3"/>
        <v>993945.53056174936</v>
      </c>
      <c r="Q33" s="13" t="s">
        <v>63</v>
      </c>
      <c r="R33" s="13" t="s">
        <v>142</v>
      </c>
      <c r="S33" s="13" t="s">
        <v>143</v>
      </c>
      <c r="T33" s="13" t="s">
        <v>144</v>
      </c>
      <c r="U33" s="15">
        <v>13</v>
      </c>
      <c r="V33" s="13" t="s">
        <v>63</v>
      </c>
      <c r="W33" s="13" t="s">
        <v>63</v>
      </c>
      <c r="X33" s="15" t="s">
        <v>60</v>
      </c>
      <c r="Y33" s="69">
        <v>0</v>
      </c>
      <c r="Z33" s="15" t="s">
        <v>61</v>
      </c>
      <c r="AA33" s="35">
        <v>567525</v>
      </c>
      <c r="AB33" s="49">
        <v>494254</v>
      </c>
      <c r="AC33" s="42">
        <v>147016</v>
      </c>
      <c r="AD33" s="41">
        <v>48727</v>
      </c>
      <c r="AE33" s="16">
        <v>38504</v>
      </c>
      <c r="AF33" s="17" t="s">
        <v>62</v>
      </c>
      <c r="AG33" s="17"/>
      <c r="AH33" s="17"/>
      <c r="AI33" s="17"/>
      <c r="AJ33" s="14">
        <v>30978</v>
      </c>
      <c r="AK33" s="58"/>
    </row>
    <row r="34" spans="2:37" x14ac:dyDescent="0.3">
      <c r="B34" s="15" t="s">
        <v>372</v>
      </c>
      <c r="C34" s="13">
        <v>12</v>
      </c>
      <c r="D34" s="13" t="s">
        <v>350</v>
      </c>
      <c r="E34" s="14">
        <v>543201.54792653339</v>
      </c>
      <c r="F34" s="14">
        <f t="shared" si="2"/>
        <v>543201.54792653339</v>
      </c>
      <c r="G34" s="14"/>
      <c r="H34" s="14"/>
      <c r="I34" s="14"/>
      <c r="J34" s="14"/>
      <c r="K34" s="14"/>
      <c r="L34" s="14"/>
      <c r="M34" s="14"/>
      <c r="N34" s="14">
        <f t="shared" si="3"/>
        <v>1086403.0958530668</v>
      </c>
      <c r="Q34" s="13" t="s">
        <v>63</v>
      </c>
      <c r="R34" s="13" t="s">
        <v>82</v>
      </c>
      <c r="S34" s="13" t="s">
        <v>143</v>
      </c>
      <c r="T34" s="13" t="s">
        <v>145</v>
      </c>
      <c r="U34" s="15">
        <v>8</v>
      </c>
      <c r="V34" s="13" t="s">
        <v>63</v>
      </c>
      <c r="W34" s="13" t="s">
        <v>63</v>
      </c>
      <c r="X34" s="15" t="s">
        <v>60</v>
      </c>
      <c r="Y34" s="69">
        <v>105000</v>
      </c>
      <c r="Z34" s="15" t="s">
        <v>61</v>
      </c>
      <c r="AA34" s="35">
        <v>791057</v>
      </c>
      <c r="AB34" s="49">
        <v>655072</v>
      </c>
      <c r="AC34" s="42">
        <v>384713</v>
      </c>
      <c r="AD34" s="41">
        <v>65938</v>
      </c>
      <c r="AE34" s="16">
        <v>34731</v>
      </c>
      <c r="AF34" s="17" t="s">
        <v>62</v>
      </c>
      <c r="AG34" s="17"/>
      <c r="AH34" s="17"/>
      <c r="AI34" s="17"/>
      <c r="AJ34" s="14">
        <v>46467</v>
      </c>
      <c r="AK34" s="58"/>
    </row>
    <row r="35" spans="2:37" x14ac:dyDescent="0.3">
      <c r="B35" s="15" t="s">
        <v>372</v>
      </c>
      <c r="C35" s="13">
        <v>11</v>
      </c>
      <c r="D35" s="13" t="s">
        <v>350</v>
      </c>
      <c r="E35" s="14">
        <v>589436.61379103619</v>
      </c>
      <c r="F35" s="14">
        <f t="shared" si="2"/>
        <v>589436.61379103619</v>
      </c>
      <c r="G35" s="14"/>
      <c r="H35" s="14"/>
      <c r="I35" s="14"/>
      <c r="J35" s="14"/>
      <c r="K35" s="14"/>
      <c r="L35" s="14"/>
      <c r="M35" s="14"/>
      <c r="N35" s="14">
        <f t="shared" si="3"/>
        <v>1178873.2275820724</v>
      </c>
      <c r="Q35" s="13" t="s">
        <v>67</v>
      </c>
      <c r="R35" s="13" t="s">
        <v>146</v>
      </c>
      <c r="S35" s="13" t="s">
        <v>147</v>
      </c>
      <c r="T35" s="13" t="s">
        <v>148</v>
      </c>
      <c r="U35" s="15">
        <v>7</v>
      </c>
      <c r="V35" s="19" t="s">
        <v>67</v>
      </c>
      <c r="W35" s="13" t="s">
        <v>67</v>
      </c>
      <c r="X35" s="15" t="s">
        <v>60</v>
      </c>
      <c r="Y35" s="69">
        <v>0</v>
      </c>
      <c r="Z35" s="15" t="s">
        <v>61</v>
      </c>
      <c r="AA35" s="35">
        <v>936072</v>
      </c>
      <c r="AB35" s="49">
        <v>760624</v>
      </c>
      <c r="AC35" s="42">
        <v>531222</v>
      </c>
      <c r="AD35" s="41">
        <v>84108</v>
      </c>
      <c r="AE35" s="16">
        <v>32540</v>
      </c>
      <c r="AF35" s="17" t="s">
        <v>62</v>
      </c>
      <c r="AG35" s="17"/>
      <c r="AH35" s="17"/>
      <c r="AI35" s="17"/>
      <c r="AJ35" s="14">
        <v>0</v>
      </c>
      <c r="AK35" s="58"/>
    </row>
    <row r="36" spans="2:37" x14ac:dyDescent="0.3">
      <c r="B36" s="15" t="s">
        <v>372</v>
      </c>
      <c r="C36" s="13">
        <v>10</v>
      </c>
      <c r="D36" s="13" t="s">
        <v>350</v>
      </c>
      <c r="E36" s="14">
        <v>635666.96724140598</v>
      </c>
      <c r="F36" s="14">
        <f t="shared" si="2"/>
        <v>635666.96724140598</v>
      </c>
      <c r="G36" s="14"/>
      <c r="H36" s="14"/>
      <c r="I36" s="14"/>
      <c r="J36" s="14"/>
      <c r="K36" s="14"/>
      <c r="L36" s="14"/>
      <c r="M36" s="14"/>
      <c r="N36" s="14">
        <f t="shared" si="3"/>
        <v>1271333.934482812</v>
      </c>
      <c r="Q36" s="13" t="s">
        <v>104</v>
      </c>
      <c r="R36" s="13" t="s">
        <v>149</v>
      </c>
      <c r="S36" s="13" t="s">
        <v>150</v>
      </c>
      <c r="T36" s="13" t="s">
        <v>151</v>
      </c>
      <c r="U36" s="15">
        <v>11</v>
      </c>
      <c r="V36" s="13" t="s">
        <v>108</v>
      </c>
      <c r="W36" s="13" t="s">
        <v>108</v>
      </c>
      <c r="X36" s="15" t="s">
        <v>60</v>
      </c>
      <c r="Y36" s="69">
        <v>0</v>
      </c>
      <c r="Z36" s="15" t="s">
        <v>61</v>
      </c>
      <c r="AA36" s="35">
        <v>1043411</v>
      </c>
      <c r="AB36" s="49">
        <v>1095581</v>
      </c>
      <c r="AC36" s="42">
        <v>795996</v>
      </c>
      <c r="AD36" s="41">
        <v>0</v>
      </c>
      <c r="AE36" s="16">
        <v>36161</v>
      </c>
      <c r="AF36" s="17" t="s">
        <v>62</v>
      </c>
      <c r="AG36" s="17"/>
      <c r="AH36" s="17"/>
      <c r="AI36" s="17"/>
      <c r="AJ36" s="14">
        <v>0</v>
      </c>
      <c r="AK36" s="58"/>
    </row>
    <row r="37" spans="2:37" x14ac:dyDescent="0.3">
      <c r="B37" s="15" t="s">
        <v>372</v>
      </c>
      <c r="C37" s="13">
        <v>9</v>
      </c>
      <c r="D37" s="13" t="s">
        <v>350</v>
      </c>
      <c r="E37" s="14">
        <v>681895.74988706456</v>
      </c>
      <c r="F37" s="14">
        <f t="shared" si="2"/>
        <v>681895.74988706456</v>
      </c>
      <c r="G37" s="14"/>
      <c r="H37" s="14"/>
      <c r="I37" s="14"/>
      <c r="J37" s="14"/>
      <c r="K37" s="14"/>
      <c r="L37" s="14"/>
      <c r="M37" s="14"/>
      <c r="N37" s="14">
        <f t="shared" si="3"/>
        <v>1363791.4997741291</v>
      </c>
      <c r="Q37" s="13" t="s">
        <v>56</v>
      </c>
      <c r="R37" s="13" t="s">
        <v>152</v>
      </c>
      <c r="S37" s="13" t="s">
        <v>153</v>
      </c>
      <c r="T37" s="13" t="s">
        <v>154</v>
      </c>
      <c r="U37" s="15">
        <v>7</v>
      </c>
      <c r="V37" s="13" t="s">
        <v>56</v>
      </c>
      <c r="W37" s="13" t="s">
        <v>56</v>
      </c>
      <c r="X37" s="15" t="s">
        <v>60</v>
      </c>
      <c r="Y37" s="69">
        <v>0</v>
      </c>
      <c r="Z37" s="15" t="s">
        <v>61</v>
      </c>
      <c r="AA37" s="35">
        <v>666355</v>
      </c>
      <c r="AB37" s="49">
        <v>699672</v>
      </c>
      <c r="AC37" s="42">
        <v>485058</v>
      </c>
      <c r="AD37" s="41">
        <v>24887</v>
      </c>
      <c r="AE37" s="16">
        <v>32541</v>
      </c>
      <c r="AF37" s="17" t="s">
        <v>62</v>
      </c>
      <c r="AG37" s="17"/>
      <c r="AH37" s="17"/>
      <c r="AI37" s="17"/>
      <c r="AJ37" s="14">
        <v>0</v>
      </c>
      <c r="AK37" s="58"/>
    </row>
    <row r="38" spans="2:37" x14ac:dyDescent="0.3">
      <c r="B38" s="15" t="s">
        <v>372</v>
      </c>
      <c r="C38" s="13">
        <v>8</v>
      </c>
      <c r="D38" s="13" t="s">
        <v>350</v>
      </c>
      <c r="E38" s="14">
        <v>728130.81575156748</v>
      </c>
      <c r="F38" s="14">
        <f t="shared" si="2"/>
        <v>728130.81575156748</v>
      </c>
      <c r="G38" s="14"/>
      <c r="H38" s="14"/>
      <c r="I38" s="14"/>
      <c r="J38" s="14"/>
      <c r="K38" s="14"/>
      <c r="L38" s="14"/>
      <c r="M38" s="14"/>
      <c r="N38" s="14">
        <f t="shared" si="3"/>
        <v>1456261.631503135</v>
      </c>
      <c r="Q38" s="13" t="s">
        <v>56</v>
      </c>
      <c r="R38" s="13" t="s">
        <v>155</v>
      </c>
      <c r="S38" s="13" t="s">
        <v>112</v>
      </c>
      <c r="T38" s="13" t="s">
        <v>156</v>
      </c>
      <c r="U38" s="15">
        <v>7</v>
      </c>
      <c r="V38" s="13" t="s">
        <v>56</v>
      </c>
      <c r="W38" s="13" t="s">
        <v>56</v>
      </c>
      <c r="X38" s="15" t="s">
        <v>60</v>
      </c>
      <c r="Y38" s="69">
        <v>0</v>
      </c>
      <c r="Z38" s="15" t="s">
        <v>61</v>
      </c>
      <c r="AA38" s="35">
        <v>886006</v>
      </c>
      <c r="AB38" s="49">
        <v>733532</v>
      </c>
      <c r="AC38" s="42">
        <v>557379</v>
      </c>
      <c r="AD38" s="41">
        <v>196776</v>
      </c>
      <c r="AE38" s="16">
        <v>32599</v>
      </c>
      <c r="AF38" s="17" t="s">
        <v>62</v>
      </c>
      <c r="AG38" s="17"/>
      <c r="AH38" s="17"/>
      <c r="AI38" s="17"/>
      <c r="AJ38" s="14">
        <v>0</v>
      </c>
      <c r="AK38" s="58"/>
    </row>
    <row r="39" spans="2:37" x14ac:dyDescent="0.3">
      <c r="B39" s="15" t="s">
        <v>372</v>
      </c>
      <c r="C39" s="13">
        <v>7</v>
      </c>
      <c r="D39" s="13" t="s">
        <v>350</v>
      </c>
      <c r="E39" s="14">
        <v>774359.59839722619</v>
      </c>
      <c r="F39" s="14">
        <f t="shared" si="2"/>
        <v>774359.59839722619</v>
      </c>
      <c r="G39" s="14"/>
      <c r="H39" s="14"/>
      <c r="I39" s="14"/>
      <c r="J39" s="14"/>
      <c r="K39" s="14"/>
      <c r="L39" s="14"/>
      <c r="M39" s="14"/>
      <c r="N39" s="14">
        <f t="shared" si="3"/>
        <v>1548719.1967944524</v>
      </c>
      <c r="Q39" s="13" t="s">
        <v>157</v>
      </c>
      <c r="R39" s="13" t="s">
        <v>158</v>
      </c>
      <c r="S39" s="13" t="s">
        <v>159</v>
      </c>
      <c r="T39" s="13" t="s">
        <v>160</v>
      </c>
      <c r="U39" s="15">
        <v>5</v>
      </c>
      <c r="V39" s="13" t="s">
        <v>157</v>
      </c>
      <c r="W39" s="13" t="s">
        <v>157</v>
      </c>
      <c r="X39" s="15" t="s">
        <v>60</v>
      </c>
      <c r="Y39" s="69">
        <v>0</v>
      </c>
      <c r="Z39" s="15" t="s">
        <v>61</v>
      </c>
      <c r="AA39" s="35">
        <v>2119159</v>
      </c>
      <c r="AB39" s="49">
        <v>1982437</v>
      </c>
      <c r="AC39" s="42">
        <v>1773396</v>
      </c>
      <c r="AD39" s="41">
        <v>252292</v>
      </c>
      <c r="AE39" s="16">
        <v>32364</v>
      </c>
      <c r="AF39" s="17" t="s">
        <v>62</v>
      </c>
      <c r="AG39" s="17"/>
      <c r="AH39" s="17"/>
      <c r="AI39" s="17"/>
      <c r="AJ39" s="14">
        <v>19087</v>
      </c>
      <c r="AK39" s="58"/>
    </row>
    <row r="40" spans="2:37" x14ac:dyDescent="0.3">
      <c r="B40" s="15" t="s">
        <v>372</v>
      </c>
      <c r="C40" s="13">
        <v>6</v>
      </c>
      <c r="D40" s="13" t="s">
        <v>350</v>
      </c>
      <c r="E40" s="14">
        <v>820588.3810428849</v>
      </c>
      <c r="F40" s="14">
        <f t="shared" si="2"/>
        <v>820588.3810428849</v>
      </c>
      <c r="G40" s="14"/>
      <c r="H40" s="14"/>
      <c r="I40" s="14"/>
      <c r="J40" s="14"/>
      <c r="K40" s="14"/>
      <c r="L40" s="14"/>
      <c r="M40" s="14"/>
      <c r="N40" s="14">
        <f t="shared" si="3"/>
        <v>1641176.7620857698</v>
      </c>
      <c r="Q40" s="13" t="s">
        <v>63</v>
      </c>
      <c r="R40" s="13" t="s">
        <v>161</v>
      </c>
      <c r="S40" s="13" t="s">
        <v>162</v>
      </c>
      <c r="T40" s="13" t="s">
        <v>163</v>
      </c>
      <c r="U40" s="15">
        <v>12</v>
      </c>
      <c r="V40" s="13" t="s">
        <v>63</v>
      </c>
      <c r="W40" s="13" t="s">
        <v>63</v>
      </c>
      <c r="X40" s="15" t="s">
        <v>60</v>
      </c>
      <c r="Y40" s="69">
        <v>0</v>
      </c>
      <c r="Z40" s="15" t="s">
        <v>61</v>
      </c>
      <c r="AA40" s="35">
        <v>548405</v>
      </c>
      <c r="AB40" s="49">
        <v>525733</v>
      </c>
      <c r="AC40" s="42">
        <v>370467</v>
      </c>
      <c r="AD40" s="41">
        <v>60595</v>
      </c>
      <c r="AE40" s="16">
        <v>37712</v>
      </c>
      <c r="AF40" s="17" t="s">
        <v>62</v>
      </c>
      <c r="AG40" s="17"/>
      <c r="AH40" s="17"/>
      <c r="AI40" s="17"/>
      <c r="AJ40" s="14">
        <v>0</v>
      </c>
      <c r="AK40" s="58"/>
    </row>
    <row r="41" spans="2:37" x14ac:dyDescent="0.3">
      <c r="B41" s="15" t="s">
        <v>372</v>
      </c>
      <c r="C41" s="13">
        <v>5</v>
      </c>
      <c r="D41" s="13" t="s">
        <v>350</v>
      </c>
      <c r="E41" s="14">
        <v>866821.87610267685</v>
      </c>
      <c r="F41" s="14">
        <f t="shared" si="2"/>
        <v>866821.87610267685</v>
      </c>
      <c r="G41" s="14"/>
      <c r="H41" s="14"/>
      <c r="I41" s="14"/>
      <c r="J41" s="14"/>
      <c r="K41" s="14"/>
      <c r="L41" s="14"/>
      <c r="M41" s="14"/>
      <c r="N41" s="14">
        <f t="shared" si="3"/>
        <v>1733643.7522053537</v>
      </c>
      <c r="Q41" s="13" t="s">
        <v>164</v>
      </c>
      <c r="R41" s="13" t="s">
        <v>165</v>
      </c>
      <c r="S41" s="13" t="s">
        <v>166</v>
      </c>
      <c r="T41" s="13" t="s">
        <v>167</v>
      </c>
      <c r="U41" s="15">
        <v>11</v>
      </c>
      <c r="V41" s="13" t="s">
        <v>164</v>
      </c>
      <c r="W41" s="13" t="s">
        <v>164</v>
      </c>
      <c r="X41" s="15" t="s">
        <v>60</v>
      </c>
      <c r="Y41" s="69">
        <v>0</v>
      </c>
      <c r="Z41" s="15" t="s">
        <v>61</v>
      </c>
      <c r="AA41" s="35">
        <v>539023</v>
      </c>
      <c r="AB41" s="49">
        <v>598096</v>
      </c>
      <c r="AC41" s="42">
        <v>357719</v>
      </c>
      <c r="AD41" s="41">
        <v>0</v>
      </c>
      <c r="AE41" s="16">
        <v>36161</v>
      </c>
      <c r="AF41" s="17" t="s">
        <v>62</v>
      </c>
      <c r="AG41" s="17"/>
      <c r="AH41" s="17"/>
      <c r="AI41" s="17"/>
      <c r="AJ41" s="14">
        <v>0</v>
      </c>
      <c r="AK41" s="58"/>
    </row>
    <row r="42" spans="2:37" x14ac:dyDescent="0.3">
      <c r="B42" s="15" t="s">
        <v>372</v>
      </c>
      <c r="C42" s="13">
        <v>4</v>
      </c>
      <c r="D42" s="13" t="s">
        <v>350</v>
      </c>
      <c r="E42" s="14">
        <v>913053.80035775749</v>
      </c>
      <c r="F42" s="14">
        <f t="shared" si="2"/>
        <v>913053.80035775749</v>
      </c>
      <c r="G42" s="14"/>
      <c r="H42" s="14"/>
      <c r="I42" s="14"/>
      <c r="J42" s="14"/>
      <c r="K42" s="14"/>
      <c r="L42" s="14"/>
      <c r="M42" s="14"/>
      <c r="N42" s="14">
        <f t="shared" si="3"/>
        <v>1826107.600715515</v>
      </c>
      <c r="Q42" s="13" t="s">
        <v>104</v>
      </c>
      <c r="R42" s="13" t="s">
        <v>168</v>
      </c>
      <c r="S42" s="13" t="s">
        <v>169</v>
      </c>
      <c r="T42" s="13" t="s">
        <v>70</v>
      </c>
      <c r="U42" s="15">
        <v>14</v>
      </c>
      <c r="V42" s="19" t="s">
        <v>108</v>
      </c>
      <c r="W42" s="13" t="s">
        <v>108</v>
      </c>
      <c r="X42" s="15" t="s">
        <v>60</v>
      </c>
      <c r="Y42" s="69">
        <v>0</v>
      </c>
      <c r="Z42" s="15" t="s">
        <v>61</v>
      </c>
      <c r="AA42" s="35">
        <v>1967858</v>
      </c>
      <c r="AB42" s="49">
        <v>1860833</v>
      </c>
      <c r="AC42" s="42">
        <v>1872075</v>
      </c>
      <c r="AD42" s="41">
        <v>395400</v>
      </c>
      <c r="AE42" s="16">
        <v>39295</v>
      </c>
      <c r="AF42" s="17" t="s">
        <v>62</v>
      </c>
      <c r="AG42" s="17"/>
      <c r="AH42" s="17"/>
      <c r="AI42" s="17"/>
      <c r="AJ42" s="14">
        <v>0</v>
      </c>
      <c r="AK42" s="58"/>
    </row>
    <row r="43" spans="2:37" x14ac:dyDescent="0.3">
      <c r="B43" s="15" t="s">
        <v>372</v>
      </c>
      <c r="C43" s="13">
        <v>3</v>
      </c>
      <c r="D43" s="13" t="s">
        <v>350</v>
      </c>
      <c r="E43" s="14">
        <v>959285.72461283824</v>
      </c>
      <c r="F43" s="14">
        <f t="shared" si="2"/>
        <v>959285.72461283824</v>
      </c>
      <c r="G43" s="14"/>
      <c r="H43" s="14"/>
      <c r="I43" s="14"/>
      <c r="J43" s="14"/>
      <c r="K43" s="14"/>
      <c r="L43" s="14"/>
      <c r="M43" s="14"/>
      <c r="N43" s="14">
        <f t="shared" si="3"/>
        <v>1918571.4492256765</v>
      </c>
      <c r="Q43" s="13" t="s">
        <v>78</v>
      </c>
      <c r="R43" s="13" t="s">
        <v>170</v>
      </c>
      <c r="S43" s="13" t="s">
        <v>158</v>
      </c>
      <c r="T43" s="13" t="s">
        <v>132</v>
      </c>
      <c r="U43" s="15">
        <v>14</v>
      </c>
      <c r="V43" s="13" t="s">
        <v>78</v>
      </c>
      <c r="W43" s="13" t="s">
        <v>78</v>
      </c>
      <c r="X43" s="15" t="s">
        <v>60</v>
      </c>
      <c r="Y43" s="69">
        <v>28350</v>
      </c>
      <c r="Z43" s="15" t="s">
        <v>61</v>
      </c>
      <c r="AA43" s="35">
        <v>628535</v>
      </c>
      <c r="AB43" s="49">
        <v>457884</v>
      </c>
      <c r="AC43" s="42">
        <v>507691</v>
      </c>
      <c r="AD43" s="41">
        <v>239283</v>
      </c>
      <c r="AE43" s="16">
        <v>39699</v>
      </c>
      <c r="AF43" s="17" t="s">
        <v>62</v>
      </c>
      <c r="AG43" s="17"/>
      <c r="AH43" s="17"/>
      <c r="AI43" s="17"/>
      <c r="AJ43" s="14">
        <v>77445</v>
      </c>
      <c r="AK43" s="58"/>
    </row>
    <row r="44" spans="2:37" ht="15" customHeight="1" x14ac:dyDescent="0.3">
      <c r="B44" s="15" t="s">
        <v>372</v>
      </c>
      <c r="C44" s="13">
        <v>2</v>
      </c>
      <c r="D44" s="13" t="s">
        <v>350</v>
      </c>
      <c r="E44" s="14">
        <v>1005512.936453786</v>
      </c>
      <c r="F44" s="14">
        <f t="shared" si="2"/>
        <v>1005512.936453786</v>
      </c>
      <c r="G44" s="14"/>
      <c r="H44" s="14"/>
      <c r="I44" s="14"/>
      <c r="J44" s="14"/>
      <c r="K44" s="14"/>
      <c r="L44" s="14"/>
      <c r="M44" s="14"/>
      <c r="N44" s="14">
        <f t="shared" si="3"/>
        <v>2011025.872907572</v>
      </c>
      <c r="Q44" s="13" t="s">
        <v>56</v>
      </c>
      <c r="R44" s="13" t="s">
        <v>171</v>
      </c>
      <c r="S44" s="13" t="s">
        <v>172</v>
      </c>
      <c r="T44" s="13" t="s">
        <v>173</v>
      </c>
      <c r="U44" s="15">
        <v>7</v>
      </c>
      <c r="V44" s="13" t="s">
        <v>56</v>
      </c>
      <c r="W44" s="13" t="s">
        <v>56</v>
      </c>
      <c r="X44" s="15" t="s">
        <v>60</v>
      </c>
      <c r="Y44" s="69">
        <v>0</v>
      </c>
      <c r="Z44" s="15" t="s">
        <v>61</v>
      </c>
      <c r="AA44" s="35">
        <v>723478</v>
      </c>
      <c r="AB44" s="49">
        <v>771610</v>
      </c>
      <c r="AC44" s="42">
        <v>134609</v>
      </c>
      <c r="AD44" s="41">
        <v>72020</v>
      </c>
      <c r="AE44" s="16">
        <v>32289</v>
      </c>
      <c r="AF44" s="17" t="s">
        <v>62</v>
      </c>
      <c r="AG44" s="17"/>
      <c r="AH44" s="17"/>
      <c r="AI44" s="17"/>
      <c r="AJ44" s="14">
        <v>0</v>
      </c>
      <c r="AK44" s="58"/>
    </row>
    <row r="45" spans="2:37" ht="15" customHeight="1" x14ac:dyDescent="0.3">
      <c r="B45" s="15" t="s">
        <v>372</v>
      </c>
      <c r="C45" s="13">
        <v>1</v>
      </c>
      <c r="D45" s="13" t="s">
        <v>350</v>
      </c>
      <c r="E45" s="14">
        <v>1051744.8607088667</v>
      </c>
      <c r="F45" s="14">
        <f t="shared" si="2"/>
        <v>1051744.8607088667</v>
      </c>
      <c r="G45" s="14"/>
      <c r="H45" s="14"/>
      <c r="I45" s="14"/>
      <c r="J45" s="14"/>
      <c r="K45" s="14"/>
      <c r="L45" s="14"/>
      <c r="M45" s="14"/>
      <c r="N45" s="14">
        <f t="shared" si="3"/>
        <v>2103489.7214177335</v>
      </c>
      <c r="Q45" s="13" t="s">
        <v>63</v>
      </c>
      <c r="R45" s="13" t="s">
        <v>174</v>
      </c>
      <c r="S45" s="13" t="s">
        <v>79</v>
      </c>
      <c r="T45" s="13" t="s">
        <v>175</v>
      </c>
      <c r="U45" s="15">
        <v>15</v>
      </c>
      <c r="V45" s="13" t="s">
        <v>63</v>
      </c>
      <c r="W45" s="13" t="s">
        <v>63</v>
      </c>
      <c r="X45" s="15" t="s">
        <v>60</v>
      </c>
      <c r="Y45" s="69">
        <v>0</v>
      </c>
      <c r="Z45" s="15" t="s">
        <v>61</v>
      </c>
      <c r="AA45" s="35">
        <v>452434</v>
      </c>
      <c r="AB45" s="49">
        <v>431301</v>
      </c>
      <c r="AC45" s="42">
        <v>128027</v>
      </c>
      <c r="AD45" s="41">
        <v>15109</v>
      </c>
      <c r="AE45" s="16">
        <v>39755</v>
      </c>
      <c r="AF45" s="17" t="s">
        <v>62</v>
      </c>
      <c r="AG45" s="17"/>
      <c r="AH45" s="17"/>
      <c r="AI45" s="17"/>
      <c r="AJ45" s="14">
        <v>15489</v>
      </c>
      <c r="AK45" s="58"/>
    </row>
    <row r="46" spans="2:37" x14ac:dyDescent="0.3">
      <c r="B46" s="15"/>
      <c r="C46" s="13"/>
      <c r="D46" s="13"/>
      <c r="E46" s="14"/>
      <c r="F46" s="14"/>
      <c r="G46" s="14"/>
      <c r="H46" s="14"/>
      <c r="I46" s="14"/>
      <c r="J46" s="14"/>
      <c r="K46" s="14"/>
      <c r="L46" s="14"/>
      <c r="M46" s="14"/>
      <c r="N46" s="14"/>
      <c r="Q46" s="13" t="s">
        <v>176</v>
      </c>
      <c r="R46" s="13" t="s">
        <v>177</v>
      </c>
      <c r="S46" s="13" t="s">
        <v>178</v>
      </c>
      <c r="T46" s="13" t="s">
        <v>167</v>
      </c>
      <c r="U46" s="15">
        <v>14</v>
      </c>
      <c r="V46" s="13" t="s">
        <v>179</v>
      </c>
      <c r="W46" s="13" t="s">
        <v>179</v>
      </c>
      <c r="X46" s="15" t="s">
        <v>60</v>
      </c>
      <c r="Y46" s="69">
        <v>0</v>
      </c>
      <c r="Z46" s="15" t="s">
        <v>61</v>
      </c>
      <c r="AA46" s="35">
        <v>407038</v>
      </c>
      <c r="AB46" s="49">
        <v>542170</v>
      </c>
      <c r="AC46" s="42">
        <v>399879</v>
      </c>
      <c r="AD46" s="41">
        <v>0</v>
      </c>
      <c r="AE46" s="16">
        <v>39904</v>
      </c>
      <c r="AF46" s="17" t="s">
        <v>62</v>
      </c>
      <c r="AG46" s="17"/>
      <c r="AH46" s="17"/>
      <c r="AI46" s="17"/>
      <c r="AJ46" s="14">
        <v>0</v>
      </c>
      <c r="AK46" s="58"/>
    </row>
    <row r="47" spans="2:37" x14ac:dyDescent="0.3">
      <c r="Q47" s="13" t="s">
        <v>180</v>
      </c>
      <c r="R47" s="13" t="s">
        <v>181</v>
      </c>
      <c r="S47" s="13" t="s">
        <v>182</v>
      </c>
      <c r="T47" s="13" t="s">
        <v>173</v>
      </c>
      <c r="U47" s="15">
        <v>15</v>
      </c>
      <c r="V47" s="13" t="s">
        <v>180</v>
      </c>
      <c r="W47" s="13" t="s">
        <v>180</v>
      </c>
      <c r="X47" s="15" t="s">
        <v>60</v>
      </c>
      <c r="Y47" s="69">
        <v>0</v>
      </c>
      <c r="Z47" s="15" t="s">
        <v>61</v>
      </c>
      <c r="AA47" s="35">
        <v>1032700</v>
      </c>
      <c r="AB47" s="49">
        <v>1084337</v>
      </c>
      <c r="AC47" s="42">
        <v>667741</v>
      </c>
      <c r="AD47" s="41">
        <v>0</v>
      </c>
      <c r="AE47" s="16">
        <v>39553</v>
      </c>
      <c r="AF47" s="17" t="s">
        <v>62</v>
      </c>
      <c r="AG47" s="17"/>
      <c r="AH47" s="17"/>
      <c r="AI47" s="17"/>
      <c r="AJ47" s="14">
        <v>0</v>
      </c>
      <c r="AK47" s="58"/>
    </row>
    <row r="48" spans="2:37" x14ac:dyDescent="0.3">
      <c r="Q48" s="13" t="s">
        <v>179</v>
      </c>
      <c r="R48" s="13" t="s">
        <v>184</v>
      </c>
      <c r="S48" s="13" t="s">
        <v>79</v>
      </c>
      <c r="T48" s="13" t="s">
        <v>185</v>
      </c>
      <c r="U48" s="15">
        <v>13</v>
      </c>
      <c r="V48" s="13" t="s">
        <v>179</v>
      </c>
      <c r="W48" s="13" t="s">
        <v>176</v>
      </c>
      <c r="X48" s="15" t="s">
        <v>60</v>
      </c>
      <c r="Y48" s="69">
        <v>116400</v>
      </c>
      <c r="Z48" s="15" t="s">
        <v>61</v>
      </c>
      <c r="AA48" s="35">
        <v>975860</v>
      </c>
      <c r="AB48" s="49">
        <v>975977</v>
      </c>
      <c r="AC48" s="42">
        <v>843941</v>
      </c>
      <c r="AD48" s="41">
        <v>0</v>
      </c>
      <c r="AE48" s="16">
        <v>40210</v>
      </c>
      <c r="AF48" s="17" t="s">
        <v>62</v>
      </c>
      <c r="AG48" s="17"/>
      <c r="AH48" s="17"/>
      <c r="AI48" s="17"/>
      <c r="AJ48" s="14">
        <v>19087</v>
      </c>
      <c r="AK48" s="58"/>
    </row>
    <row r="49" spans="2:37" x14ac:dyDescent="0.3">
      <c r="B49" s="97" t="s">
        <v>0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Q49" s="13" t="s">
        <v>67</v>
      </c>
      <c r="R49" s="13" t="s">
        <v>186</v>
      </c>
      <c r="S49" s="13" t="s">
        <v>150</v>
      </c>
      <c r="T49" s="13" t="s">
        <v>187</v>
      </c>
      <c r="U49" s="15">
        <v>15</v>
      </c>
      <c r="V49" s="13" t="s">
        <v>67</v>
      </c>
      <c r="W49" s="13" t="s">
        <v>67</v>
      </c>
      <c r="X49" s="15" t="s">
        <v>60</v>
      </c>
      <c r="Y49" s="69">
        <v>0</v>
      </c>
      <c r="Z49" s="15" t="s">
        <v>61</v>
      </c>
      <c r="AA49" s="35">
        <v>459681</v>
      </c>
      <c r="AB49" s="49">
        <v>516179</v>
      </c>
      <c r="AC49" s="42">
        <v>287210</v>
      </c>
      <c r="AD49" s="41">
        <v>0</v>
      </c>
      <c r="AE49" s="16">
        <v>39630</v>
      </c>
      <c r="AF49" s="17" t="s">
        <v>62</v>
      </c>
      <c r="AG49" s="17"/>
      <c r="AH49" s="17"/>
      <c r="AI49" s="17"/>
      <c r="AJ49" s="14">
        <v>0</v>
      </c>
      <c r="AK49" s="58"/>
    </row>
    <row r="50" spans="2:37" x14ac:dyDescent="0.3"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Q50" s="13" t="s">
        <v>67</v>
      </c>
      <c r="R50" s="13" t="s">
        <v>188</v>
      </c>
      <c r="S50" s="13" t="s">
        <v>189</v>
      </c>
      <c r="T50" s="13" t="s">
        <v>190</v>
      </c>
      <c r="U50" s="15">
        <v>10</v>
      </c>
      <c r="V50" s="13" t="s">
        <v>67</v>
      </c>
      <c r="W50" s="13" t="s">
        <v>67</v>
      </c>
      <c r="X50" s="15" t="s">
        <v>60</v>
      </c>
      <c r="Y50" s="69">
        <v>0</v>
      </c>
      <c r="Z50" s="15" t="s">
        <v>61</v>
      </c>
      <c r="AA50" s="35">
        <v>662307</v>
      </c>
      <c r="AB50" s="49">
        <v>621909</v>
      </c>
      <c r="AC50" s="42">
        <v>281056</v>
      </c>
      <c r="AD50" s="41">
        <v>58810</v>
      </c>
      <c r="AE50" s="16">
        <v>36342</v>
      </c>
      <c r="AF50" s="17" t="s">
        <v>62</v>
      </c>
      <c r="AG50" s="17"/>
      <c r="AH50" s="17"/>
      <c r="AI50" s="17"/>
      <c r="AJ50" s="14">
        <v>0</v>
      </c>
      <c r="AK50" s="58"/>
    </row>
    <row r="51" spans="2:37" x14ac:dyDescent="0.3">
      <c r="Q51" s="13" t="s">
        <v>129</v>
      </c>
      <c r="R51" s="13" t="s">
        <v>134</v>
      </c>
      <c r="S51" s="13" t="s">
        <v>188</v>
      </c>
      <c r="T51" s="13" t="s">
        <v>191</v>
      </c>
      <c r="U51" s="15">
        <v>13</v>
      </c>
      <c r="V51" s="19" t="s">
        <v>129</v>
      </c>
      <c r="W51" s="13" t="s">
        <v>129</v>
      </c>
      <c r="X51" s="15" t="s">
        <v>60</v>
      </c>
      <c r="Y51" s="69">
        <v>0</v>
      </c>
      <c r="Z51" s="15" t="s">
        <v>61</v>
      </c>
      <c r="AA51" s="35">
        <v>548885</v>
      </c>
      <c r="AB51" s="49">
        <v>493307</v>
      </c>
      <c r="AC51" s="42">
        <v>298752</v>
      </c>
      <c r="AD51" s="41">
        <v>0</v>
      </c>
      <c r="AE51" s="16">
        <v>38096</v>
      </c>
      <c r="AF51" s="17" t="s">
        <v>62</v>
      </c>
      <c r="AG51" s="17"/>
      <c r="AH51" s="17"/>
      <c r="AI51" s="17"/>
      <c r="AJ51" s="14">
        <v>0</v>
      </c>
      <c r="AK51" s="58"/>
    </row>
    <row r="52" spans="2:37" ht="18" customHeight="1" x14ac:dyDescent="0.3">
      <c r="B52" s="32" t="s">
        <v>50</v>
      </c>
      <c r="C52" s="32" t="s">
        <v>54</v>
      </c>
      <c r="D52" s="32" t="s">
        <v>1</v>
      </c>
      <c r="E52" s="32" t="s">
        <v>2</v>
      </c>
      <c r="F52" s="32" t="s">
        <v>48</v>
      </c>
      <c r="G52" s="32" t="s">
        <v>3</v>
      </c>
      <c r="H52" s="32" t="s">
        <v>4</v>
      </c>
      <c r="I52" s="32" t="s">
        <v>5</v>
      </c>
      <c r="J52" s="32" t="s">
        <v>6</v>
      </c>
      <c r="K52" s="32" t="s">
        <v>7</v>
      </c>
      <c r="L52" s="32" t="s">
        <v>8</v>
      </c>
      <c r="M52" s="32" t="s">
        <v>9</v>
      </c>
      <c r="N52" s="32" t="s">
        <v>10</v>
      </c>
      <c r="Q52" s="13" t="s">
        <v>192</v>
      </c>
      <c r="R52" s="13" t="s">
        <v>193</v>
      </c>
      <c r="S52" s="13" t="s">
        <v>134</v>
      </c>
      <c r="T52" s="13" t="s">
        <v>194</v>
      </c>
      <c r="U52" s="15">
        <v>6</v>
      </c>
      <c r="V52" s="13" t="s">
        <v>192</v>
      </c>
      <c r="W52" s="13" t="s">
        <v>192</v>
      </c>
      <c r="X52" s="15" t="s">
        <v>60</v>
      </c>
      <c r="Y52" s="69">
        <v>365047</v>
      </c>
      <c r="Z52" s="15" t="s">
        <v>61</v>
      </c>
      <c r="AA52" s="35">
        <v>2576814</v>
      </c>
      <c r="AB52" s="49">
        <v>1884385</v>
      </c>
      <c r="AC52" s="42">
        <v>2053757</v>
      </c>
      <c r="AD52" s="41">
        <v>228111</v>
      </c>
      <c r="AE52" s="16">
        <v>32172</v>
      </c>
      <c r="AF52" s="17" t="s">
        <v>62</v>
      </c>
      <c r="AG52" s="17"/>
      <c r="AH52" s="17"/>
      <c r="AI52" s="17"/>
      <c r="AJ52" s="14">
        <v>0</v>
      </c>
      <c r="AK52" s="58"/>
    </row>
    <row r="53" spans="2:37" x14ac:dyDescent="0.3">
      <c r="B53" s="33" t="s">
        <v>373</v>
      </c>
      <c r="C53" s="25">
        <v>15</v>
      </c>
      <c r="D53" s="25" t="s">
        <v>350</v>
      </c>
      <c r="E53" s="26">
        <v>198018.50334081659</v>
      </c>
      <c r="F53" s="26">
        <f>SUM(E53)</f>
        <v>198018.50334081659</v>
      </c>
      <c r="G53" s="26"/>
      <c r="H53" s="26"/>
      <c r="I53" s="26"/>
      <c r="J53" s="26"/>
      <c r="K53" s="26"/>
      <c r="L53" s="26"/>
      <c r="M53" s="26"/>
      <c r="N53" s="26">
        <f>SUM(E53:F53)</f>
        <v>396037.00668163318</v>
      </c>
      <c r="Q53" s="13" t="s">
        <v>63</v>
      </c>
      <c r="R53" s="13" t="s">
        <v>58</v>
      </c>
      <c r="S53" s="13" t="s">
        <v>114</v>
      </c>
      <c r="T53" s="13" t="s">
        <v>195</v>
      </c>
      <c r="U53" s="15">
        <v>15</v>
      </c>
      <c r="V53" s="13" t="s">
        <v>63</v>
      </c>
      <c r="W53" s="13" t="s">
        <v>63</v>
      </c>
      <c r="X53" s="15" t="s">
        <v>60</v>
      </c>
      <c r="Y53" s="69">
        <v>0</v>
      </c>
      <c r="Z53" s="15" t="s">
        <v>61</v>
      </c>
      <c r="AA53" s="35">
        <v>454084</v>
      </c>
      <c r="AB53" s="49">
        <v>436320</v>
      </c>
      <c r="AC53" s="42">
        <v>198841</v>
      </c>
      <c r="AD53" s="41">
        <v>70507</v>
      </c>
      <c r="AE53" s="16">
        <v>39846</v>
      </c>
      <c r="AF53" s="17" t="s">
        <v>62</v>
      </c>
      <c r="AG53" s="17"/>
      <c r="AH53" s="17"/>
      <c r="AI53" s="17"/>
      <c r="AJ53" s="14">
        <v>0</v>
      </c>
      <c r="AK53" s="58"/>
    </row>
    <row r="54" spans="2:37" x14ac:dyDescent="0.3">
      <c r="B54" s="33" t="s">
        <v>373</v>
      </c>
      <c r="C54" s="25">
        <v>14</v>
      </c>
      <c r="D54" s="25" t="s">
        <v>350</v>
      </c>
      <c r="E54" s="26">
        <v>214283.36856388327</v>
      </c>
      <c r="F54" s="26">
        <f t="shared" ref="F54:F67" si="4">SUM(E54)</f>
        <v>214283.36856388327</v>
      </c>
      <c r="G54" s="26"/>
      <c r="H54" s="26"/>
      <c r="I54" s="26"/>
      <c r="J54" s="26"/>
      <c r="K54" s="26"/>
      <c r="L54" s="26"/>
      <c r="M54" s="26"/>
      <c r="N54" s="26">
        <f t="shared" ref="N54:N67" si="5">SUM(E54:F54)</f>
        <v>428566.73712776654</v>
      </c>
      <c r="Q54" s="13" t="s">
        <v>56</v>
      </c>
      <c r="R54" s="13" t="s">
        <v>196</v>
      </c>
      <c r="S54" s="13" t="s">
        <v>197</v>
      </c>
      <c r="T54" s="13" t="s">
        <v>198</v>
      </c>
      <c r="U54" s="15">
        <v>6</v>
      </c>
      <c r="V54" s="13" t="s">
        <v>56</v>
      </c>
      <c r="W54" s="13" t="s">
        <v>56</v>
      </c>
      <c r="X54" s="15" t="s">
        <v>60</v>
      </c>
      <c r="Y54" s="69">
        <v>0</v>
      </c>
      <c r="Z54" s="15" t="s">
        <v>61</v>
      </c>
      <c r="AA54" s="35">
        <v>944052</v>
      </c>
      <c r="AB54" s="49">
        <v>733532</v>
      </c>
      <c r="AC54" s="42">
        <v>395079</v>
      </c>
      <c r="AD54" s="41">
        <v>249017</v>
      </c>
      <c r="AE54" s="16">
        <v>32419</v>
      </c>
      <c r="AF54" s="17" t="s">
        <v>62</v>
      </c>
      <c r="AG54" s="17"/>
      <c r="AH54" s="17"/>
      <c r="AI54" s="17"/>
      <c r="AJ54" s="14">
        <v>0</v>
      </c>
      <c r="AK54" s="58"/>
    </row>
    <row r="55" spans="2:37" x14ac:dyDescent="0.3">
      <c r="B55" s="33" t="s">
        <v>373</v>
      </c>
      <c r="C55" s="25">
        <v>13</v>
      </c>
      <c r="D55" s="25" t="s">
        <v>350</v>
      </c>
      <c r="E55" s="26">
        <v>230549.86891323305</v>
      </c>
      <c r="F55" s="26">
        <f t="shared" si="4"/>
        <v>230549.86891323305</v>
      </c>
      <c r="G55" s="26"/>
      <c r="H55" s="26"/>
      <c r="I55" s="26"/>
      <c r="J55" s="26"/>
      <c r="K55" s="26"/>
      <c r="L55" s="26"/>
      <c r="M55" s="26"/>
      <c r="N55" s="26">
        <f t="shared" si="5"/>
        <v>461099.73782646609</v>
      </c>
      <c r="Q55" s="13" t="s">
        <v>87</v>
      </c>
      <c r="R55" s="13" t="s">
        <v>199</v>
      </c>
      <c r="S55" s="13" t="s">
        <v>200</v>
      </c>
      <c r="T55" s="13" t="s">
        <v>201</v>
      </c>
      <c r="U55" s="15">
        <v>13</v>
      </c>
      <c r="V55" s="13" t="s">
        <v>87</v>
      </c>
      <c r="W55" s="13" t="s">
        <v>87</v>
      </c>
      <c r="X55" s="15" t="s">
        <v>60</v>
      </c>
      <c r="Y55" s="69">
        <v>560920</v>
      </c>
      <c r="Z55" s="15" t="s">
        <v>61</v>
      </c>
      <c r="AA55" s="35">
        <v>2330627</v>
      </c>
      <c r="AB55" s="49">
        <v>2051311</v>
      </c>
      <c r="AC55" s="42">
        <v>1794819</v>
      </c>
      <c r="AD55" s="41">
        <v>0</v>
      </c>
      <c r="AE55" s="16"/>
      <c r="AF55" s="17"/>
      <c r="AG55" s="17"/>
      <c r="AH55" s="17"/>
      <c r="AI55" s="17"/>
      <c r="AJ55" s="14">
        <v>0</v>
      </c>
      <c r="AK55" s="58"/>
    </row>
    <row r="56" spans="2:37" x14ac:dyDescent="0.3">
      <c r="B56" s="33" t="s">
        <v>373</v>
      </c>
      <c r="C56" s="25">
        <v>12</v>
      </c>
      <c r="D56" s="25" t="s">
        <v>350</v>
      </c>
      <c r="E56" s="26">
        <v>246814.73413363376</v>
      </c>
      <c r="F56" s="26">
        <f t="shared" si="4"/>
        <v>246814.73413363376</v>
      </c>
      <c r="G56" s="26"/>
      <c r="H56" s="26"/>
      <c r="I56" s="26"/>
      <c r="J56" s="26"/>
      <c r="K56" s="26"/>
      <c r="L56" s="26"/>
      <c r="M56" s="26"/>
      <c r="N56" s="26">
        <f t="shared" si="5"/>
        <v>493629.46826726751</v>
      </c>
      <c r="Q56" s="13" t="s">
        <v>63</v>
      </c>
      <c r="R56" s="13" t="s">
        <v>202</v>
      </c>
      <c r="S56" s="13" t="s">
        <v>147</v>
      </c>
      <c r="T56" s="13" t="s">
        <v>92</v>
      </c>
      <c r="U56" s="15">
        <v>14</v>
      </c>
      <c r="V56" s="19" t="s">
        <v>63</v>
      </c>
      <c r="W56" s="13" t="s">
        <v>63</v>
      </c>
      <c r="X56" s="15" t="s">
        <v>60</v>
      </c>
      <c r="Y56" s="69">
        <v>0</v>
      </c>
      <c r="Z56" s="15" t="s">
        <v>61</v>
      </c>
      <c r="AA56" s="35">
        <v>524717</v>
      </c>
      <c r="AB56" s="49">
        <v>473207</v>
      </c>
      <c r="AC56" s="42">
        <v>176526</v>
      </c>
      <c r="AD56" s="41">
        <v>69358</v>
      </c>
      <c r="AE56" s="16">
        <v>39118</v>
      </c>
      <c r="AF56" s="17" t="s">
        <v>62</v>
      </c>
      <c r="AG56" s="17"/>
      <c r="AH56" s="17"/>
      <c r="AI56" s="17"/>
      <c r="AJ56" s="14">
        <v>0</v>
      </c>
      <c r="AK56" s="58"/>
    </row>
    <row r="57" spans="2:37" x14ac:dyDescent="0.3">
      <c r="B57" s="33" t="s">
        <v>373</v>
      </c>
      <c r="C57" s="25">
        <v>11</v>
      </c>
      <c r="D57" s="25" t="s">
        <v>350</v>
      </c>
      <c r="E57" s="26">
        <v>263081.23448392993</v>
      </c>
      <c r="F57" s="26">
        <f t="shared" si="4"/>
        <v>263081.23448392993</v>
      </c>
      <c r="G57" s="26"/>
      <c r="H57" s="26"/>
      <c r="I57" s="26"/>
      <c r="J57" s="26"/>
      <c r="K57" s="26"/>
      <c r="L57" s="26"/>
      <c r="M57" s="26"/>
      <c r="N57" s="26">
        <f t="shared" si="5"/>
        <v>526162.46896785987</v>
      </c>
      <c r="Q57" s="13" t="s">
        <v>203</v>
      </c>
      <c r="R57" s="13" t="s">
        <v>204</v>
      </c>
      <c r="S57" s="13" t="s">
        <v>85</v>
      </c>
      <c r="T57" s="13" t="s">
        <v>205</v>
      </c>
      <c r="U57" s="15">
        <v>8</v>
      </c>
      <c r="V57" s="13" t="s">
        <v>203</v>
      </c>
      <c r="W57" s="13" t="s">
        <v>203</v>
      </c>
      <c r="X57" s="15" t="s">
        <v>60</v>
      </c>
      <c r="Y57" s="69">
        <v>0</v>
      </c>
      <c r="Z57" s="15" t="s">
        <v>61</v>
      </c>
      <c r="AA57" s="35">
        <v>804414</v>
      </c>
      <c r="AB57" s="49">
        <v>836319</v>
      </c>
      <c r="AC57" s="42">
        <v>614459</v>
      </c>
      <c r="AD57" s="41">
        <v>0</v>
      </c>
      <c r="AE57" s="16">
        <v>33946</v>
      </c>
      <c r="AF57" s="17" t="s">
        <v>62</v>
      </c>
      <c r="AG57" s="17"/>
      <c r="AH57" s="17"/>
      <c r="AI57" s="17"/>
      <c r="AJ57" s="14">
        <v>0</v>
      </c>
      <c r="AK57" s="58"/>
    </row>
    <row r="58" spans="2:37" x14ac:dyDescent="0.3">
      <c r="B58" s="33" t="s">
        <v>373</v>
      </c>
      <c r="C58" s="25">
        <v>10</v>
      </c>
      <c r="D58" s="25" t="s">
        <v>350</v>
      </c>
      <c r="E58" s="26">
        <v>279346.09970238566</v>
      </c>
      <c r="F58" s="26">
        <f t="shared" si="4"/>
        <v>279346.09970238566</v>
      </c>
      <c r="G58" s="26"/>
      <c r="H58" s="26"/>
      <c r="I58" s="26"/>
      <c r="J58" s="26"/>
      <c r="K58" s="26"/>
      <c r="L58" s="26"/>
      <c r="M58" s="26"/>
      <c r="N58" s="26">
        <f t="shared" si="5"/>
        <v>558692.19940477132</v>
      </c>
      <c r="Q58" s="13" t="s">
        <v>67</v>
      </c>
      <c r="R58" s="13" t="s">
        <v>206</v>
      </c>
      <c r="S58" s="13" t="s">
        <v>207</v>
      </c>
      <c r="T58" s="13" t="s">
        <v>208</v>
      </c>
      <c r="U58" s="15">
        <v>15</v>
      </c>
      <c r="V58" s="13" t="s">
        <v>67</v>
      </c>
      <c r="W58" s="13" t="s">
        <v>67</v>
      </c>
      <c r="X58" s="15" t="s">
        <v>60</v>
      </c>
      <c r="Y58" s="69">
        <v>0</v>
      </c>
      <c r="Z58" s="15" t="s">
        <v>61</v>
      </c>
      <c r="AA58" s="35">
        <v>424467</v>
      </c>
      <c r="AB58" s="49">
        <v>479527</v>
      </c>
      <c r="AC58" s="42">
        <v>322463</v>
      </c>
      <c r="AD58" s="41">
        <v>119547</v>
      </c>
      <c r="AE58" s="16">
        <v>40322</v>
      </c>
      <c r="AF58" s="17" t="s">
        <v>62</v>
      </c>
      <c r="AG58" s="17"/>
      <c r="AH58" s="17"/>
      <c r="AI58" s="17"/>
      <c r="AJ58" s="14">
        <v>0</v>
      </c>
      <c r="AK58" s="58"/>
    </row>
    <row r="59" spans="2:37" x14ac:dyDescent="0.3">
      <c r="B59" s="33" t="s">
        <v>373</v>
      </c>
      <c r="C59" s="25">
        <v>9</v>
      </c>
      <c r="D59" s="25" t="s">
        <v>350</v>
      </c>
      <c r="E59" s="26">
        <v>295614.23518744431</v>
      </c>
      <c r="F59" s="26">
        <f t="shared" si="4"/>
        <v>295614.23518744431</v>
      </c>
      <c r="G59" s="26"/>
      <c r="H59" s="26"/>
      <c r="I59" s="26"/>
      <c r="J59" s="26"/>
      <c r="K59" s="26"/>
      <c r="L59" s="26"/>
      <c r="M59" s="26"/>
      <c r="N59" s="26">
        <f t="shared" si="5"/>
        <v>591228.47037488862</v>
      </c>
      <c r="Q59" s="13" t="s">
        <v>164</v>
      </c>
      <c r="R59" s="13" t="s">
        <v>209</v>
      </c>
      <c r="S59" s="13" t="s">
        <v>209</v>
      </c>
      <c r="T59" s="13" t="s">
        <v>210</v>
      </c>
      <c r="U59" s="15">
        <v>11</v>
      </c>
      <c r="V59" s="19" t="s">
        <v>164</v>
      </c>
      <c r="W59" s="13" t="s">
        <v>164</v>
      </c>
      <c r="X59" s="15" t="s">
        <v>60</v>
      </c>
      <c r="Y59" s="69">
        <v>0</v>
      </c>
      <c r="Z59" s="15" t="s">
        <v>61</v>
      </c>
      <c r="AA59" s="35">
        <v>685970</v>
      </c>
      <c r="AB59" s="49">
        <v>598096</v>
      </c>
      <c r="AC59" s="42">
        <v>241455</v>
      </c>
      <c r="AD59" s="41">
        <v>7062</v>
      </c>
      <c r="AE59" s="16">
        <v>36161</v>
      </c>
      <c r="AF59" s="17" t="s">
        <v>62</v>
      </c>
      <c r="AG59" s="17"/>
      <c r="AH59" s="17"/>
      <c r="AI59" s="17"/>
      <c r="AJ59" s="14">
        <v>0</v>
      </c>
      <c r="AK59" s="58"/>
    </row>
    <row r="60" spans="2:37" x14ac:dyDescent="0.3">
      <c r="B60" s="33" t="s">
        <v>373</v>
      </c>
      <c r="C60" s="25">
        <v>8</v>
      </c>
      <c r="D60" s="25" t="s">
        <v>350</v>
      </c>
      <c r="E60" s="26">
        <v>311878.69160023425</v>
      </c>
      <c r="F60" s="26">
        <f t="shared" si="4"/>
        <v>311878.69160023425</v>
      </c>
      <c r="G60" s="26"/>
      <c r="H60" s="26"/>
      <c r="I60" s="26"/>
      <c r="J60" s="26"/>
      <c r="K60" s="26"/>
      <c r="L60" s="26"/>
      <c r="M60" s="26"/>
      <c r="N60" s="26">
        <f t="shared" si="5"/>
        <v>623757.3832004685</v>
      </c>
      <c r="Q60" s="13" t="s">
        <v>67</v>
      </c>
      <c r="R60" s="13" t="s">
        <v>211</v>
      </c>
      <c r="S60" s="13" t="s">
        <v>212</v>
      </c>
      <c r="T60" s="13" t="s">
        <v>213</v>
      </c>
      <c r="U60" s="15">
        <v>8</v>
      </c>
      <c r="V60" s="13" t="s">
        <v>67</v>
      </c>
      <c r="W60" s="13" t="s">
        <v>67</v>
      </c>
      <c r="X60" s="15" t="s">
        <v>60</v>
      </c>
      <c r="Y60" s="69">
        <v>0</v>
      </c>
      <c r="Z60" s="15" t="s">
        <v>61</v>
      </c>
      <c r="AA60" s="35">
        <v>692993</v>
      </c>
      <c r="AB60" s="49">
        <v>727643</v>
      </c>
      <c r="AC60" s="42">
        <v>526201</v>
      </c>
      <c r="AD60" s="41">
        <v>0</v>
      </c>
      <c r="AE60" s="16">
        <v>33505</v>
      </c>
      <c r="AF60" s="17" t="s">
        <v>62</v>
      </c>
      <c r="AG60" s="17"/>
      <c r="AH60" s="17"/>
      <c r="AI60" s="17"/>
      <c r="AJ60" s="14">
        <v>0</v>
      </c>
      <c r="AK60" s="58"/>
    </row>
    <row r="61" spans="2:37" x14ac:dyDescent="0.3">
      <c r="B61" s="33" t="s">
        <v>373</v>
      </c>
      <c r="C61" s="25">
        <v>7</v>
      </c>
      <c r="D61" s="25" t="s">
        <v>350</v>
      </c>
      <c r="E61" s="26">
        <v>328143.55682297371</v>
      </c>
      <c r="F61" s="26">
        <f t="shared" si="4"/>
        <v>328143.55682297371</v>
      </c>
      <c r="G61" s="26"/>
      <c r="H61" s="26"/>
      <c r="I61" s="26"/>
      <c r="J61" s="26"/>
      <c r="K61" s="26"/>
      <c r="L61" s="26"/>
      <c r="M61" s="26"/>
      <c r="N61" s="26">
        <f t="shared" si="5"/>
        <v>656287.11364594742</v>
      </c>
      <c r="Q61" s="13" t="s">
        <v>78</v>
      </c>
      <c r="R61" s="13" t="s">
        <v>214</v>
      </c>
      <c r="S61" s="13" t="s">
        <v>147</v>
      </c>
      <c r="T61" s="13" t="s">
        <v>215</v>
      </c>
      <c r="U61" s="15">
        <v>13</v>
      </c>
      <c r="V61" s="13" t="s">
        <v>78</v>
      </c>
      <c r="W61" s="13" t="s">
        <v>78</v>
      </c>
      <c r="X61" s="15" t="s">
        <v>60</v>
      </c>
      <c r="Y61" s="69">
        <v>0</v>
      </c>
      <c r="Z61" s="15" t="s">
        <v>61</v>
      </c>
      <c r="AA61" s="35">
        <v>616724</v>
      </c>
      <c r="AB61" s="49">
        <v>459557</v>
      </c>
      <c r="AC61" s="42">
        <v>392486</v>
      </c>
      <c r="AD61" s="41">
        <v>129866</v>
      </c>
      <c r="AE61" s="16">
        <v>39508</v>
      </c>
      <c r="AF61" s="17" t="s">
        <v>62</v>
      </c>
      <c r="AG61" s="17"/>
      <c r="AH61" s="17"/>
      <c r="AI61" s="17"/>
      <c r="AJ61" s="14">
        <v>15489</v>
      </c>
      <c r="AK61" s="58"/>
    </row>
    <row r="62" spans="2:37" x14ac:dyDescent="0.3">
      <c r="B62" s="33" t="s">
        <v>373</v>
      </c>
      <c r="C62" s="25">
        <v>6</v>
      </c>
      <c r="D62" s="25" t="s">
        <v>350</v>
      </c>
      <c r="E62" s="26">
        <v>344408.09364656662</v>
      </c>
      <c r="F62" s="26">
        <f t="shared" si="4"/>
        <v>344408.09364656662</v>
      </c>
      <c r="G62" s="26"/>
      <c r="H62" s="26"/>
      <c r="I62" s="26"/>
      <c r="J62" s="26"/>
      <c r="K62" s="26"/>
      <c r="L62" s="26"/>
      <c r="M62" s="26"/>
      <c r="N62" s="26">
        <f t="shared" si="5"/>
        <v>688816.18729313323</v>
      </c>
      <c r="Q62" s="13" t="s">
        <v>67</v>
      </c>
      <c r="R62" s="13" t="s">
        <v>143</v>
      </c>
      <c r="S62" s="13" t="s">
        <v>82</v>
      </c>
      <c r="T62" s="13" t="s">
        <v>208</v>
      </c>
      <c r="U62" s="15">
        <v>14</v>
      </c>
      <c r="V62" s="13" t="s">
        <v>67</v>
      </c>
      <c r="W62" s="13" t="s">
        <v>67</v>
      </c>
      <c r="X62" s="15" t="s">
        <v>60</v>
      </c>
      <c r="Y62" s="69">
        <v>0</v>
      </c>
      <c r="Z62" s="15" t="s">
        <v>61</v>
      </c>
      <c r="AA62" s="35">
        <v>606257</v>
      </c>
      <c r="AB62" s="49">
        <v>516179</v>
      </c>
      <c r="AC62" s="42">
        <v>348178</v>
      </c>
      <c r="AD62" s="41">
        <v>0</v>
      </c>
      <c r="AE62" s="16">
        <v>39448</v>
      </c>
      <c r="AF62" s="17" t="s">
        <v>62</v>
      </c>
      <c r="AG62" s="17"/>
      <c r="AH62" s="17"/>
      <c r="AI62" s="17"/>
      <c r="AJ62" s="14">
        <v>0</v>
      </c>
      <c r="AK62" s="58"/>
    </row>
    <row r="63" spans="2:37" x14ac:dyDescent="0.3">
      <c r="B63" s="33" t="s">
        <v>373</v>
      </c>
      <c r="C63" s="25">
        <v>5</v>
      </c>
      <c r="D63" s="25" t="s">
        <v>350</v>
      </c>
      <c r="E63" s="26">
        <v>362870.55908288882</v>
      </c>
      <c r="F63" s="26">
        <f t="shared" si="4"/>
        <v>362870.55908288882</v>
      </c>
      <c r="G63" s="26"/>
      <c r="H63" s="26"/>
      <c r="I63" s="26"/>
      <c r="J63" s="26"/>
      <c r="K63" s="26"/>
      <c r="L63" s="26"/>
      <c r="M63" s="26"/>
      <c r="N63" s="26">
        <f t="shared" si="5"/>
        <v>725741.11816577765</v>
      </c>
      <c r="Q63" s="13" t="s">
        <v>203</v>
      </c>
      <c r="R63" s="13" t="s">
        <v>128</v>
      </c>
      <c r="S63" s="13" t="s">
        <v>216</v>
      </c>
      <c r="T63" s="13" t="s">
        <v>217</v>
      </c>
      <c r="U63" s="15">
        <v>14</v>
      </c>
      <c r="V63" s="13" t="s">
        <v>203</v>
      </c>
      <c r="W63" s="13" t="s">
        <v>203</v>
      </c>
      <c r="X63" s="15" t="s">
        <v>60</v>
      </c>
      <c r="Y63" s="69">
        <v>105000</v>
      </c>
      <c r="Z63" s="15" t="s">
        <v>61</v>
      </c>
      <c r="AA63" s="35">
        <v>1464015</v>
      </c>
      <c r="AB63" s="49">
        <v>1198029</v>
      </c>
      <c r="AC63" s="42">
        <v>1375793</v>
      </c>
      <c r="AD63" s="41">
        <v>353081</v>
      </c>
      <c r="AE63" s="16">
        <v>39234</v>
      </c>
      <c r="AF63" s="17" t="s">
        <v>62</v>
      </c>
      <c r="AG63" s="17"/>
      <c r="AH63" s="17"/>
      <c r="AI63" s="17"/>
      <c r="AJ63" s="14">
        <v>0</v>
      </c>
      <c r="AK63" s="58"/>
    </row>
    <row r="64" spans="2:37" ht="16.5" customHeight="1" x14ac:dyDescent="0.3">
      <c r="B64" s="33" t="s">
        <v>373</v>
      </c>
      <c r="C64" s="25">
        <v>4</v>
      </c>
      <c r="D64" s="25" t="s">
        <v>350</v>
      </c>
      <c r="E64" s="26">
        <v>381599.55308464734</v>
      </c>
      <c r="F64" s="26">
        <f t="shared" si="4"/>
        <v>381599.55308464734</v>
      </c>
      <c r="G64" s="26"/>
      <c r="H64" s="26"/>
      <c r="I64" s="26"/>
      <c r="J64" s="26"/>
      <c r="K64" s="26"/>
      <c r="L64" s="26"/>
      <c r="M64" s="26"/>
      <c r="N64" s="26">
        <f t="shared" si="5"/>
        <v>763199.10616929468</v>
      </c>
      <c r="Q64" s="13" t="s">
        <v>87</v>
      </c>
      <c r="R64" s="13" t="s">
        <v>218</v>
      </c>
      <c r="S64" s="13" t="s">
        <v>219</v>
      </c>
      <c r="T64" s="13" t="s">
        <v>220</v>
      </c>
      <c r="U64" s="15">
        <v>14</v>
      </c>
      <c r="V64" s="13" t="s">
        <v>87</v>
      </c>
      <c r="W64" s="13" t="s">
        <v>87</v>
      </c>
      <c r="X64" s="15" t="s">
        <v>60</v>
      </c>
      <c r="Y64" s="69">
        <v>0</v>
      </c>
      <c r="Z64" s="15" t="s">
        <v>61</v>
      </c>
      <c r="AA64" s="35">
        <v>1772222</v>
      </c>
      <c r="AB64" s="49">
        <v>1860833</v>
      </c>
      <c r="AC64" s="42">
        <v>1411641</v>
      </c>
      <c r="AD64" s="41">
        <v>0</v>
      </c>
      <c r="AE64" s="16">
        <v>38718</v>
      </c>
      <c r="AF64" s="17" t="s">
        <v>62</v>
      </c>
      <c r="AG64" s="17"/>
      <c r="AH64" s="17"/>
      <c r="AI64" s="17"/>
      <c r="AJ64" s="14">
        <v>76348</v>
      </c>
      <c r="AK64" s="58"/>
    </row>
    <row r="65" spans="2:37" x14ac:dyDescent="0.3">
      <c r="B65" s="33" t="s">
        <v>373</v>
      </c>
      <c r="C65" s="25">
        <v>3</v>
      </c>
      <c r="D65" s="25" t="s">
        <v>350</v>
      </c>
      <c r="E65" s="26">
        <v>400323.64556921186</v>
      </c>
      <c r="F65" s="26">
        <f t="shared" si="4"/>
        <v>400323.64556921186</v>
      </c>
      <c r="G65" s="26"/>
      <c r="H65" s="26"/>
      <c r="I65" s="26"/>
      <c r="J65" s="26"/>
      <c r="K65" s="26"/>
      <c r="L65" s="26"/>
      <c r="M65" s="26"/>
      <c r="N65" s="26">
        <f t="shared" si="5"/>
        <v>800647.29113842372</v>
      </c>
      <c r="Q65" s="13" t="s">
        <v>108</v>
      </c>
      <c r="R65" s="13" t="s">
        <v>221</v>
      </c>
      <c r="S65" s="13" t="s">
        <v>222</v>
      </c>
      <c r="T65" s="13" t="s">
        <v>223</v>
      </c>
      <c r="U65" s="15">
        <v>7</v>
      </c>
      <c r="V65" s="13" t="s">
        <v>108</v>
      </c>
      <c r="W65" s="13" t="s">
        <v>108</v>
      </c>
      <c r="X65" s="15" t="s">
        <v>60</v>
      </c>
      <c r="Y65" s="69">
        <v>541098</v>
      </c>
      <c r="Z65" s="15" t="s">
        <v>61</v>
      </c>
      <c r="AA65" s="35">
        <v>3396864</v>
      </c>
      <c r="AB65" s="49">
        <v>3219872</v>
      </c>
      <c r="AC65" s="42">
        <v>2542186</v>
      </c>
      <c r="AD65" s="42">
        <v>0</v>
      </c>
      <c r="AE65" s="16">
        <v>34784</v>
      </c>
      <c r="AF65" s="17" t="s">
        <v>62</v>
      </c>
      <c r="AG65" s="17"/>
      <c r="AH65" s="17"/>
      <c r="AI65" s="17"/>
      <c r="AJ65" s="14">
        <v>19087</v>
      </c>
      <c r="AK65" s="58"/>
    </row>
    <row r="66" spans="2:37" x14ac:dyDescent="0.3">
      <c r="B66" s="33" t="s">
        <v>373</v>
      </c>
      <c r="C66" s="25">
        <v>2</v>
      </c>
      <c r="D66" s="25" t="s">
        <v>350</v>
      </c>
      <c r="E66" s="26">
        <v>419049.37655974337</v>
      </c>
      <c r="F66" s="26">
        <f t="shared" si="4"/>
        <v>419049.37655974337</v>
      </c>
      <c r="G66" s="26"/>
      <c r="H66" s="26"/>
      <c r="I66" s="26"/>
      <c r="J66" s="26"/>
      <c r="K66" s="26"/>
      <c r="L66" s="26"/>
      <c r="M66" s="26"/>
      <c r="N66" s="26">
        <f t="shared" si="5"/>
        <v>838098.75311948673</v>
      </c>
      <c r="Q66" s="13" t="s">
        <v>93</v>
      </c>
      <c r="R66" s="13" t="s">
        <v>224</v>
      </c>
      <c r="S66" s="13" t="s">
        <v>99</v>
      </c>
      <c r="T66" s="13" t="s">
        <v>225</v>
      </c>
      <c r="U66" s="15">
        <v>8</v>
      </c>
      <c r="V66" s="13" t="s">
        <v>93</v>
      </c>
      <c r="W66" s="13" t="s">
        <v>93</v>
      </c>
      <c r="X66" s="15" t="s">
        <v>60</v>
      </c>
      <c r="Y66" s="69">
        <v>0</v>
      </c>
      <c r="Z66" s="15" t="s">
        <v>61</v>
      </c>
      <c r="AA66" s="35">
        <v>1607889</v>
      </c>
      <c r="AB66" s="49">
        <v>1688285</v>
      </c>
      <c r="AC66" s="42">
        <v>1039718</v>
      </c>
      <c r="AD66" s="42">
        <v>0</v>
      </c>
      <c r="AE66" s="16">
        <v>34943</v>
      </c>
      <c r="AF66" s="17" t="s">
        <v>62</v>
      </c>
      <c r="AG66" s="17"/>
      <c r="AH66" s="17"/>
      <c r="AI66" s="17"/>
      <c r="AJ66" s="14">
        <v>0</v>
      </c>
      <c r="AK66" s="58"/>
    </row>
    <row r="67" spans="2:37" ht="15" customHeight="1" x14ac:dyDescent="0.3">
      <c r="B67" s="33" t="s">
        <v>373</v>
      </c>
      <c r="C67" s="25">
        <v>1</v>
      </c>
      <c r="D67" s="25" t="s">
        <v>350</v>
      </c>
      <c r="E67" s="26">
        <v>437777.5590570856</v>
      </c>
      <c r="F67" s="26">
        <f t="shared" si="4"/>
        <v>437777.5590570856</v>
      </c>
      <c r="G67" s="26"/>
      <c r="H67" s="26"/>
      <c r="I67" s="26"/>
      <c r="J67" s="26"/>
      <c r="K67" s="26"/>
      <c r="L67" s="26"/>
      <c r="M67" s="26"/>
      <c r="N67" s="26">
        <f t="shared" si="5"/>
        <v>875555.1181141712</v>
      </c>
      <c r="Q67" s="13" t="s">
        <v>226</v>
      </c>
      <c r="R67" s="13" t="s">
        <v>222</v>
      </c>
      <c r="S67" s="13" t="s">
        <v>84</v>
      </c>
      <c r="T67" s="13" t="s">
        <v>227</v>
      </c>
      <c r="U67" s="15">
        <v>11</v>
      </c>
      <c r="V67" s="13" t="s">
        <v>226</v>
      </c>
      <c r="W67" s="13" t="s">
        <v>226</v>
      </c>
      <c r="X67" s="15" t="s">
        <v>60</v>
      </c>
      <c r="Y67" s="69">
        <v>56700</v>
      </c>
      <c r="Z67" s="15" t="s">
        <v>61</v>
      </c>
      <c r="AA67" s="35">
        <v>566716</v>
      </c>
      <c r="AB67" s="49">
        <v>557210</v>
      </c>
      <c r="AC67" s="42">
        <v>234661</v>
      </c>
      <c r="AD67" s="41">
        <v>32827</v>
      </c>
      <c r="AE67" s="16">
        <v>36892</v>
      </c>
      <c r="AF67" s="17" t="s">
        <v>62</v>
      </c>
      <c r="AG67" s="17"/>
      <c r="AH67" s="17"/>
      <c r="AI67" s="17"/>
      <c r="AJ67" s="14">
        <v>0</v>
      </c>
      <c r="AK67" s="58"/>
    </row>
    <row r="68" spans="2:37" x14ac:dyDescent="0.3">
      <c r="B68" s="33"/>
      <c r="C68" s="25"/>
      <c r="D68" s="25"/>
      <c r="E68" s="26"/>
      <c r="F68" s="26"/>
      <c r="G68" s="26"/>
      <c r="H68" s="26"/>
      <c r="I68" s="26"/>
      <c r="J68" s="26"/>
      <c r="K68" s="26"/>
      <c r="L68" s="26"/>
      <c r="M68" s="26"/>
      <c r="N68" s="26"/>
      <c r="Q68" s="13" t="s">
        <v>226</v>
      </c>
      <c r="R68" s="13" t="s">
        <v>222</v>
      </c>
      <c r="S68" s="13" t="s">
        <v>84</v>
      </c>
      <c r="T68" s="13" t="s">
        <v>228</v>
      </c>
      <c r="U68" s="15">
        <v>14</v>
      </c>
      <c r="V68" s="13" t="s">
        <v>226</v>
      </c>
      <c r="W68" s="13" t="s">
        <v>226</v>
      </c>
      <c r="X68" s="15" t="s">
        <v>60</v>
      </c>
      <c r="Y68" s="69">
        <v>0</v>
      </c>
      <c r="Z68" s="15" t="s">
        <v>61</v>
      </c>
      <c r="AA68" s="35">
        <v>445905</v>
      </c>
      <c r="AB68" s="49">
        <v>494254</v>
      </c>
      <c r="AC68" s="42">
        <v>397451</v>
      </c>
      <c r="AD68" s="41">
        <v>0</v>
      </c>
      <c r="AE68" s="16">
        <v>38749</v>
      </c>
      <c r="AF68" s="17" t="s">
        <v>62</v>
      </c>
      <c r="AG68" s="17"/>
      <c r="AH68" s="17"/>
      <c r="AI68" s="17"/>
      <c r="AJ68" s="14">
        <v>0</v>
      </c>
      <c r="AK68" s="58"/>
    </row>
    <row r="69" spans="2:37" x14ac:dyDescent="0.3">
      <c r="Q69" s="13" t="s">
        <v>56</v>
      </c>
      <c r="R69" s="13" t="s">
        <v>222</v>
      </c>
      <c r="S69" s="13" t="s">
        <v>112</v>
      </c>
      <c r="T69" s="13" t="s">
        <v>229</v>
      </c>
      <c r="U69" s="15">
        <v>4</v>
      </c>
      <c r="V69" s="13" t="s">
        <v>56</v>
      </c>
      <c r="W69" s="13" t="s">
        <v>56</v>
      </c>
      <c r="X69" s="15" t="s">
        <v>60</v>
      </c>
      <c r="Y69" s="69">
        <v>0</v>
      </c>
      <c r="Z69" s="15" t="s">
        <v>61</v>
      </c>
      <c r="AA69" s="35">
        <v>1328393</v>
      </c>
      <c r="AB69" s="49">
        <v>810200</v>
      </c>
      <c r="AC69" s="42">
        <v>680281</v>
      </c>
      <c r="AD69" s="41">
        <v>326261</v>
      </c>
      <c r="AE69" s="16">
        <v>29546</v>
      </c>
      <c r="AF69" s="17" t="s">
        <v>62</v>
      </c>
      <c r="AG69" s="17"/>
      <c r="AH69" s="17"/>
      <c r="AI69" s="17"/>
      <c r="AJ69" s="14">
        <v>0</v>
      </c>
      <c r="AK69" s="58"/>
    </row>
    <row r="70" spans="2:37" x14ac:dyDescent="0.3">
      <c r="B70" s="97" t="s">
        <v>0</v>
      </c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Q70" s="13" t="s">
        <v>176</v>
      </c>
      <c r="R70" s="13" t="s">
        <v>222</v>
      </c>
      <c r="S70" s="13" t="s">
        <v>73</v>
      </c>
      <c r="T70" s="13" t="s">
        <v>230</v>
      </c>
      <c r="U70" s="15">
        <v>15</v>
      </c>
      <c r="V70" s="13" t="s">
        <v>176</v>
      </c>
      <c r="W70" s="13" t="s">
        <v>176</v>
      </c>
      <c r="X70" s="15" t="s">
        <v>60</v>
      </c>
      <c r="Y70" s="69">
        <v>0</v>
      </c>
      <c r="Z70" s="15" t="s">
        <v>61</v>
      </c>
      <c r="AA70" s="35">
        <v>719393</v>
      </c>
      <c r="AB70" s="49">
        <v>828900</v>
      </c>
      <c r="AC70" s="42">
        <v>617552</v>
      </c>
      <c r="AD70" s="41">
        <v>0</v>
      </c>
      <c r="AE70" s="16">
        <v>40179</v>
      </c>
      <c r="AF70" s="17" t="s">
        <v>62</v>
      </c>
      <c r="AG70" s="17"/>
      <c r="AH70" s="17"/>
      <c r="AI70" s="17"/>
      <c r="AJ70" s="14">
        <v>0</v>
      </c>
      <c r="AK70" s="58"/>
    </row>
    <row r="71" spans="2:37" x14ac:dyDescent="0.3"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Q71" s="13" t="s">
        <v>97</v>
      </c>
      <c r="R71" s="13" t="s">
        <v>231</v>
      </c>
      <c r="S71" s="13" t="s">
        <v>232</v>
      </c>
      <c r="T71" s="13" t="s">
        <v>233</v>
      </c>
      <c r="U71" s="15">
        <v>10</v>
      </c>
      <c r="V71" s="13" t="s">
        <v>97</v>
      </c>
      <c r="W71" s="13" t="s">
        <v>97</v>
      </c>
      <c r="X71" s="15" t="s">
        <v>60</v>
      </c>
      <c r="Y71" s="69">
        <v>0</v>
      </c>
      <c r="Z71" s="15" t="s">
        <v>61</v>
      </c>
      <c r="AA71" s="35">
        <v>1421125</v>
      </c>
      <c r="AB71" s="49">
        <v>1492181</v>
      </c>
      <c r="AC71" s="42">
        <v>1052670</v>
      </c>
      <c r="AD71" s="41">
        <v>0</v>
      </c>
      <c r="AE71" s="16">
        <v>35842</v>
      </c>
      <c r="AF71" s="17" t="s">
        <v>62</v>
      </c>
      <c r="AG71" s="17"/>
      <c r="AH71" s="17"/>
      <c r="AI71" s="17"/>
      <c r="AJ71" s="14">
        <v>76348</v>
      </c>
      <c r="AK71" s="58"/>
    </row>
    <row r="72" spans="2:37" ht="15" customHeight="1" x14ac:dyDescent="0.3">
      <c r="Q72" s="13" t="s">
        <v>67</v>
      </c>
      <c r="R72" s="13" t="s">
        <v>231</v>
      </c>
      <c r="S72" s="13" t="s">
        <v>212</v>
      </c>
      <c r="T72" s="13" t="s">
        <v>234</v>
      </c>
      <c r="U72" s="15">
        <v>14</v>
      </c>
      <c r="V72" s="13" t="s">
        <v>67</v>
      </c>
      <c r="W72" s="13" t="s">
        <v>67</v>
      </c>
      <c r="X72" s="15" t="s">
        <v>60</v>
      </c>
      <c r="Y72" s="69">
        <v>0</v>
      </c>
      <c r="Z72" s="15" t="s">
        <v>61</v>
      </c>
      <c r="AA72" s="35">
        <v>493248</v>
      </c>
      <c r="AB72" s="49">
        <v>551422</v>
      </c>
      <c r="AC72" s="42">
        <v>382206</v>
      </c>
      <c r="AD72" s="41">
        <v>64951</v>
      </c>
      <c r="AE72" s="16">
        <v>38869</v>
      </c>
      <c r="AF72" s="17" t="s">
        <v>62</v>
      </c>
      <c r="AG72" s="17"/>
      <c r="AH72" s="17"/>
      <c r="AI72" s="17"/>
      <c r="AJ72" s="14">
        <v>0</v>
      </c>
      <c r="AK72" s="58"/>
    </row>
    <row r="73" spans="2:37" ht="16.8" customHeight="1" x14ac:dyDescent="0.3">
      <c r="B73" s="32" t="s">
        <v>51</v>
      </c>
      <c r="C73" s="32" t="s">
        <v>54</v>
      </c>
      <c r="D73" s="32" t="s">
        <v>1</v>
      </c>
      <c r="E73" s="32" t="s">
        <v>2</v>
      </c>
      <c r="F73" s="32" t="s">
        <v>48</v>
      </c>
      <c r="G73" s="32" t="s">
        <v>3</v>
      </c>
      <c r="H73" s="32" t="s">
        <v>4</v>
      </c>
      <c r="I73" s="32" t="s">
        <v>5</v>
      </c>
      <c r="J73" s="32" t="s">
        <v>6</v>
      </c>
      <c r="K73" s="32" t="s">
        <v>7</v>
      </c>
      <c r="L73" s="32" t="s">
        <v>8</v>
      </c>
      <c r="M73" s="32" t="s">
        <v>9</v>
      </c>
      <c r="N73" s="32" t="s">
        <v>10</v>
      </c>
      <c r="Q73" s="13" t="s">
        <v>235</v>
      </c>
      <c r="R73" s="13" t="s">
        <v>236</v>
      </c>
      <c r="S73" s="13" t="s">
        <v>237</v>
      </c>
      <c r="T73" s="13" t="s">
        <v>238</v>
      </c>
      <c r="U73" s="15">
        <v>12</v>
      </c>
      <c r="V73" s="13" t="s">
        <v>235</v>
      </c>
      <c r="W73" s="13" t="s">
        <v>235</v>
      </c>
      <c r="X73" s="15" t="s">
        <v>60</v>
      </c>
      <c r="Y73" s="69">
        <v>190700</v>
      </c>
      <c r="Z73" s="15" t="s">
        <v>61</v>
      </c>
      <c r="AA73" s="35">
        <v>1699712</v>
      </c>
      <c r="AB73" s="49">
        <v>1394135</v>
      </c>
      <c r="AC73" s="42">
        <v>1282674</v>
      </c>
      <c r="AD73" s="41">
        <v>386419</v>
      </c>
      <c r="AE73" s="16">
        <v>38108</v>
      </c>
      <c r="AF73" s="17" t="s">
        <v>62</v>
      </c>
      <c r="AG73" s="17"/>
      <c r="AH73" s="17"/>
      <c r="AI73" s="17"/>
      <c r="AJ73" s="14">
        <v>38174</v>
      </c>
      <c r="AK73" s="58"/>
    </row>
    <row r="74" spans="2:37" ht="14.25" customHeight="1" x14ac:dyDescent="0.3">
      <c r="B74" s="33" t="s">
        <v>374</v>
      </c>
      <c r="C74" s="25">
        <v>15</v>
      </c>
      <c r="D74" s="25" t="s">
        <v>350</v>
      </c>
      <c r="E74" s="26">
        <v>190229.16292005451</v>
      </c>
      <c r="F74" s="26">
        <f>SUM(E74)</f>
        <v>190229.16292005451</v>
      </c>
      <c r="G74" s="26"/>
      <c r="H74" s="26"/>
      <c r="I74" s="26"/>
      <c r="J74" s="26"/>
      <c r="K74" s="26"/>
      <c r="L74" s="26"/>
      <c r="M74" s="26"/>
      <c r="N74" s="26">
        <f>SUM(E74:F74)</f>
        <v>380458.32584010903</v>
      </c>
      <c r="Q74" s="13" t="s">
        <v>203</v>
      </c>
      <c r="R74" s="13" t="s">
        <v>239</v>
      </c>
      <c r="S74" s="13" t="s">
        <v>240</v>
      </c>
      <c r="T74" s="13" t="s">
        <v>208</v>
      </c>
      <c r="U74" s="15">
        <v>13</v>
      </c>
      <c r="V74" s="13" t="s">
        <v>203</v>
      </c>
      <c r="W74" s="13" t="s">
        <v>203</v>
      </c>
      <c r="X74" s="15" t="s">
        <v>60</v>
      </c>
      <c r="Y74" s="69">
        <v>0</v>
      </c>
      <c r="Z74" s="15" t="s">
        <v>61</v>
      </c>
      <c r="AA74" s="35">
        <v>1126078</v>
      </c>
      <c r="AB74" s="49">
        <v>1296087</v>
      </c>
      <c r="AC74" s="42">
        <v>916427</v>
      </c>
      <c r="AD74" s="41">
        <v>0</v>
      </c>
      <c r="AE74" s="16">
        <v>38353</v>
      </c>
      <c r="AF74" s="17" t="s">
        <v>62</v>
      </c>
      <c r="AG74" s="17"/>
      <c r="AH74" s="17"/>
      <c r="AI74" s="17"/>
      <c r="AJ74" s="14">
        <v>0</v>
      </c>
      <c r="AK74" s="58"/>
    </row>
    <row r="75" spans="2:37" x14ac:dyDescent="0.3">
      <c r="B75" s="33" t="s">
        <v>374</v>
      </c>
      <c r="C75" s="25">
        <v>14</v>
      </c>
      <c r="D75" s="25" t="s">
        <v>350</v>
      </c>
      <c r="E75" s="26">
        <v>205853.95738068537</v>
      </c>
      <c r="F75" s="26">
        <f t="shared" ref="F75:F88" si="6">SUM(E75)</f>
        <v>205853.95738068537</v>
      </c>
      <c r="G75" s="26"/>
      <c r="H75" s="26"/>
      <c r="I75" s="26"/>
      <c r="J75" s="26"/>
      <c r="K75" s="26"/>
      <c r="L75" s="26"/>
      <c r="M75" s="26"/>
      <c r="N75" s="26">
        <f t="shared" ref="N75:N88" si="7">SUM(E75:F75)</f>
        <v>411707.91476137075</v>
      </c>
      <c r="Q75" s="21"/>
      <c r="R75" s="21"/>
      <c r="S75" s="21"/>
      <c r="T75" s="21"/>
      <c r="U75" s="99"/>
      <c r="V75" s="21"/>
      <c r="W75" s="21"/>
      <c r="X75" s="99"/>
      <c r="Y75" s="22"/>
      <c r="Z75" s="99"/>
      <c r="AA75" s="36"/>
      <c r="AB75" s="14"/>
      <c r="AC75" s="14"/>
      <c r="AD75" s="43"/>
      <c r="AE75" s="23"/>
      <c r="AF75" s="24"/>
      <c r="AG75" s="24"/>
      <c r="AH75" s="24"/>
      <c r="AI75" s="24"/>
      <c r="AJ75" s="87">
        <v>0</v>
      </c>
      <c r="AK75" s="58"/>
    </row>
    <row r="76" spans="2:37" x14ac:dyDescent="0.3">
      <c r="B76" s="33" t="s">
        <v>374</v>
      </c>
      <c r="C76" s="25">
        <v>13</v>
      </c>
      <c r="D76" s="25" t="s">
        <v>350</v>
      </c>
      <c r="E76" s="26">
        <v>221480.32264602737</v>
      </c>
      <c r="F76" s="26">
        <f t="shared" si="6"/>
        <v>221480.32264602737</v>
      </c>
      <c r="G76" s="26"/>
      <c r="H76" s="26"/>
      <c r="I76" s="26"/>
      <c r="J76" s="26"/>
      <c r="K76" s="26"/>
      <c r="L76" s="26"/>
      <c r="M76" s="26"/>
      <c r="N76" s="26">
        <f t="shared" si="7"/>
        <v>442960.64529205475</v>
      </c>
      <c r="Q76" s="25"/>
      <c r="R76" s="25"/>
      <c r="S76" s="25"/>
      <c r="T76" s="25"/>
      <c r="U76" s="33"/>
      <c r="V76" s="25"/>
      <c r="W76" s="25"/>
      <c r="X76" s="33"/>
      <c r="Y76" s="25"/>
      <c r="Z76" s="33"/>
      <c r="AA76" s="37"/>
      <c r="AB76" s="14"/>
      <c r="AC76" s="14"/>
      <c r="AD76" s="44"/>
      <c r="AE76" s="27"/>
      <c r="AF76" s="28"/>
      <c r="AG76" s="28"/>
      <c r="AH76" s="28"/>
      <c r="AI76" s="28"/>
      <c r="AJ76" s="26">
        <v>0</v>
      </c>
      <c r="AK76" s="58"/>
    </row>
    <row r="77" spans="2:37" x14ac:dyDescent="0.3">
      <c r="B77" s="33" t="s">
        <v>374</v>
      </c>
      <c r="C77" s="25">
        <v>12</v>
      </c>
      <c r="D77" s="25" t="s">
        <v>350</v>
      </c>
      <c r="E77" s="26">
        <v>237105.11710665826</v>
      </c>
      <c r="F77" s="26">
        <f t="shared" si="6"/>
        <v>237105.11710665826</v>
      </c>
      <c r="G77" s="26"/>
      <c r="H77" s="26"/>
      <c r="I77" s="26"/>
      <c r="J77" s="26"/>
      <c r="K77" s="26"/>
      <c r="L77" s="26"/>
      <c r="M77" s="26"/>
      <c r="N77" s="26">
        <f t="shared" si="7"/>
        <v>474210.23421331652</v>
      </c>
    </row>
    <row r="78" spans="2:37" x14ac:dyDescent="0.3">
      <c r="B78" s="33" t="s">
        <v>374</v>
      </c>
      <c r="C78" s="25">
        <v>11</v>
      </c>
      <c r="D78" s="25" t="s">
        <v>350</v>
      </c>
      <c r="E78" s="26">
        <v>252731.48237200011</v>
      </c>
      <c r="F78" s="26">
        <f t="shared" si="6"/>
        <v>252731.48237200011</v>
      </c>
      <c r="G78" s="26"/>
      <c r="H78" s="26"/>
      <c r="I78" s="26"/>
      <c r="J78" s="26"/>
      <c r="K78" s="26"/>
      <c r="L78" s="26"/>
      <c r="M78" s="26"/>
      <c r="N78" s="26">
        <f t="shared" si="7"/>
        <v>505462.96474400023</v>
      </c>
      <c r="Q78" s="80"/>
      <c r="R78" s="80"/>
      <c r="S78" s="80"/>
      <c r="Z78" s="101"/>
      <c r="AA78" s="2"/>
    </row>
    <row r="79" spans="2:37" x14ac:dyDescent="0.3">
      <c r="B79" s="33" t="s">
        <v>374</v>
      </c>
      <c r="C79" s="25">
        <v>10</v>
      </c>
      <c r="D79" s="25" t="s">
        <v>350</v>
      </c>
      <c r="E79" s="26">
        <v>268356.27683263103</v>
      </c>
      <c r="F79" s="26">
        <f t="shared" si="6"/>
        <v>268356.27683263103</v>
      </c>
      <c r="G79" s="26"/>
      <c r="H79" s="26"/>
      <c r="I79" s="26"/>
      <c r="J79" s="26"/>
      <c r="K79" s="26"/>
      <c r="L79" s="26"/>
      <c r="M79" s="26"/>
      <c r="N79" s="26">
        <f t="shared" si="7"/>
        <v>536712.55366526206</v>
      </c>
    </row>
    <row r="80" spans="2:37" ht="21.6" x14ac:dyDescent="0.3">
      <c r="B80" s="33" t="s">
        <v>374</v>
      </c>
      <c r="C80" s="25">
        <v>9</v>
      </c>
      <c r="D80" s="25" t="s">
        <v>350</v>
      </c>
      <c r="E80" s="26">
        <v>283984.21290268394</v>
      </c>
      <c r="F80" s="26">
        <f t="shared" si="6"/>
        <v>283984.21290268394</v>
      </c>
      <c r="G80" s="26"/>
      <c r="H80" s="26"/>
      <c r="I80" s="26"/>
      <c r="J80" s="26"/>
      <c r="K80" s="26"/>
      <c r="L80" s="26"/>
      <c r="M80" s="26"/>
      <c r="N80" s="26">
        <f t="shared" si="7"/>
        <v>567968.42580536788</v>
      </c>
      <c r="Q80" s="96" t="s">
        <v>31</v>
      </c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68"/>
      <c r="AH80" s="68"/>
      <c r="AI80" s="97"/>
      <c r="AJ80" s="97"/>
      <c r="AK80"/>
    </row>
    <row r="81" spans="2:37" ht="21.6" x14ac:dyDescent="0.3">
      <c r="B81" s="33" t="s">
        <v>374</v>
      </c>
      <c r="C81" s="25">
        <v>8</v>
      </c>
      <c r="D81" s="25" t="s">
        <v>350</v>
      </c>
      <c r="E81" s="26">
        <v>299610.57816802594</v>
      </c>
      <c r="F81" s="26">
        <f t="shared" si="6"/>
        <v>299610.57816802594</v>
      </c>
      <c r="G81" s="26"/>
      <c r="H81" s="26"/>
      <c r="I81" s="26"/>
      <c r="J81" s="26"/>
      <c r="K81" s="26"/>
      <c r="L81" s="26"/>
      <c r="M81" s="26"/>
      <c r="N81" s="26">
        <f t="shared" si="7"/>
        <v>599221.15633605188</v>
      </c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68"/>
      <c r="AH81" s="68"/>
      <c r="AI81" s="97"/>
      <c r="AJ81" s="97"/>
      <c r="AK81"/>
    </row>
    <row r="82" spans="2:37" x14ac:dyDescent="0.3">
      <c r="B82" s="33" t="s">
        <v>374</v>
      </c>
      <c r="C82" s="25">
        <v>7</v>
      </c>
      <c r="D82" s="25" t="s">
        <v>350</v>
      </c>
      <c r="E82" s="26">
        <v>315235.3726286568</v>
      </c>
      <c r="F82" s="26">
        <f t="shared" si="6"/>
        <v>315235.3726286568</v>
      </c>
      <c r="G82" s="26"/>
      <c r="H82" s="26"/>
      <c r="I82" s="26"/>
      <c r="J82" s="26"/>
      <c r="K82" s="26"/>
      <c r="L82" s="26"/>
      <c r="M82" s="26"/>
      <c r="N82" s="26">
        <f t="shared" si="7"/>
        <v>630470.7452573136</v>
      </c>
      <c r="AK82"/>
    </row>
    <row r="83" spans="2:37" ht="30.6" x14ac:dyDescent="0.3">
      <c r="B83" s="33" t="s">
        <v>374</v>
      </c>
      <c r="C83" s="25">
        <v>6</v>
      </c>
      <c r="D83" s="25" t="s">
        <v>350</v>
      </c>
      <c r="E83" s="26">
        <v>330861.7378939988</v>
      </c>
      <c r="F83" s="26">
        <f t="shared" si="6"/>
        <v>330861.7378939988</v>
      </c>
      <c r="G83" s="26"/>
      <c r="H83" s="26"/>
      <c r="I83" s="26"/>
      <c r="J83" s="26"/>
      <c r="K83" s="26"/>
      <c r="L83" s="26"/>
      <c r="M83" s="26"/>
      <c r="N83" s="26">
        <f t="shared" si="7"/>
        <v>661723.4757879976</v>
      </c>
      <c r="Q83" s="12" t="s">
        <v>11</v>
      </c>
      <c r="R83" s="12" t="s">
        <v>12</v>
      </c>
      <c r="S83" s="12" t="s">
        <v>13</v>
      </c>
      <c r="T83" s="12" t="s">
        <v>14</v>
      </c>
      <c r="U83" s="83" t="s">
        <v>54</v>
      </c>
      <c r="V83" s="12" t="s">
        <v>15</v>
      </c>
      <c r="W83" s="12" t="s">
        <v>16</v>
      </c>
      <c r="X83" s="83" t="s">
        <v>17</v>
      </c>
      <c r="Y83" s="12" t="s">
        <v>18</v>
      </c>
      <c r="Z83" s="83" t="s">
        <v>19</v>
      </c>
      <c r="AA83" s="12" t="s">
        <v>378</v>
      </c>
      <c r="AB83" s="12" t="s">
        <v>20</v>
      </c>
      <c r="AC83" s="71" t="s">
        <v>417</v>
      </c>
      <c r="AD83" s="12" t="s">
        <v>21</v>
      </c>
      <c r="AE83" s="12" t="s">
        <v>22</v>
      </c>
      <c r="AF83" s="12" t="s">
        <v>23</v>
      </c>
      <c r="AG83" s="12" t="s">
        <v>24</v>
      </c>
      <c r="AH83" s="71" t="s">
        <v>418</v>
      </c>
      <c r="AI83" s="71" t="s">
        <v>419</v>
      </c>
      <c r="AJ83" s="85" t="s">
        <v>420</v>
      </c>
      <c r="AK83"/>
    </row>
    <row r="84" spans="2:37" ht="21.6" customHeight="1" x14ac:dyDescent="0.3">
      <c r="B84" s="33" t="s">
        <v>374</v>
      </c>
      <c r="C84" s="25">
        <v>5</v>
      </c>
      <c r="D84" s="25" t="s">
        <v>350</v>
      </c>
      <c r="E84" s="26">
        <v>348597.69388625602</v>
      </c>
      <c r="F84" s="26">
        <f t="shared" si="6"/>
        <v>348597.69388625602</v>
      </c>
      <c r="G84" s="26"/>
      <c r="H84" s="26"/>
      <c r="I84" s="26"/>
      <c r="J84" s="26"/>
      <c r="K84" s="26"/>
      <c r="L84" s="26"/>
      <c r="M84" s="26"/>
      <c r="N84" s="26">
        <f t="shared" si="7"/>
        <v>697195.38777251204</v>
      </c>
      <c r="Q84" s="13" t="s">
        <v>129</v>
      </c>
      <c r="R84" s="49" t="s">
        <v>241</v>
      </c>
      <c r="S84" s="13" t="s">
        <v>242</v>
      </c>
      <c r="T84" s="13" t="s">
        <v>243</v>
      </c>
      <c r="U84" s="15">
        <v>15</v>
      </c>
      <c r="V84" s="13" t="s">
        <v>129</v>
      </c>
      <c r="W84" s="13" t="s">
        <v>129</v>
      </c>
      <c r="X84" s="15" t="s">
        <v>60</v>
      </c>
      <c r="Y84" s="14">
        <v>0</v>
      </c>
      <c r="Z84" s="15" t="s">
        <v>61</v>
      </c>
      <c r="AA84" s="13">
        <v>192275</v>
      </c>
      <c r="AB84" s="49">
        <v>177265</v>
      </c>
      <c r="AC84" s="49">
        <v>193238</v>
      </c>
      <c r="AD84" s="66">
        <v>49246</v>
      </c>
      <c r="AE84" s="16">
        <v>41061</v>
      </c>
      <c r="AF84" s="18">
        <v>42004</v>
      </c>
      <c r="AG84" s="13"/>
      <c r="AH84" s="49"/>
      <c r="AI84" s="49"/>
      <c r="AJ84" s="14">
        <v>0</v>
      </c>
      <c r="AK84" s="58"/>
    </row>
    <row r="85" spans="2:37" ht="21.75" customHeight="1" x14ac:dyDescent="0.3">
      <c r="B85" s="33" t="s">
        <v>374</v>
      </c>
      <c r="C85" s="25">
        <v>4</v>
      </c>
      <c r="D85" s="25" t="s">
        <v>350</v>
      </c>
      <c r="E85" s="26">
        <v>366589.69104641146</v>
      </c>
      <c r="F85" s="26">
        <f t="shared" si="6"/>
        <v>366589.69104641146</v>
      </c>
      <c r="G85" s="26"/>
      <c r="H85" s="26"/>
      <c r="I85" s="26"/>
      <c r="J85" s="26"/>
      <c r="K85" s="26"/>
      <c r="L85" s="26"/>
      <c r="M85" s="26"/>
      <c r="N85" s="26">
        <f t="shared" si="7"/>
        <v>733179.38209282293</v>
      </c>
      <c r="Q85" s="13" t="s">
        <v>108</v>
      </c>
      <c r="R85" s="49" t="s">
        <v>244</v>
      </c>
      <c r="S85" s="13" t="s">
        <v>245</v>
      </c>
      <c r="T85" s="13" t="s">
        <v>246</v>
      </c>
      <c r="U85" s="15">
        <v>15</v>
      </c>
      <c r="V85" s="13" t="s">
        <v>108</v>
      </c>
      <c r="W85" s="13" t="s">
        <v>108</v>
      </c>
      <c r="X85" s="15" t="s">
        <v>60</v>
      </c>
      <c r="Y85" s="14">
        <v>0</v>
      </c>
      <c r="Z85" s="15" t="s">
        <v>61</v>
      </c>
      <c r="AA85" s="13">
        <v>1086479</v>
      </c>
      <c r="AB85" s="49">
        <v>1140803</v>
      </c>
      <c r="AC85" s="49">
        <v>759331</v>
      </c>
      <c r="AD85" s="66">
        <v>8539</v>
      </c>
      <c r="AE85" s="16">
        <v>41052</v>
      </c>
      <c r="AF85" s="18">
        <v>42004</v>
      </c>
      <c r="AG85" s="13"/>
      <c r="AH85" s="49"/>
      <c r="AI85" s="49"/>
      <c r="AJ85" s="14">
        <v>0</v>
      </c>
      <c r="AK85" s="58"/>
    </row>
    <row r="86" spans="2:37" x14ac:dyDescent="0.3">
      <c r="B86" s="33" t="s">
        <v>374</v>
      </c>
      <c r="C86" s="25">
        <v>3</v>
      </c>
      <c r="D86" s="25" t="s">
        <v>350</v>
      </c>
      <c r="E86" s="26">
        <v>384576.97579243383</v>
      </c>
      <c r="F86" s="26">
        <f t="shared" si="6"/>
        <v>384576.97579243383</v>
      </c>
      <c r="G86" s="26"/>
      <c r="H86" s="26"/>
      <c r="I86" s="26"/>
      <c r="J86" s="26"/>
      <c r="K86" s="26"/>
      <c r="L86" s="26"/>
      <c r="M86" s="26"/>
      <c r="N86" s="26">
        <f t="shared" si="7"/>
        <v>769153.95158486767</v>
      </c>
      <c r="Q86" s="13" t="s">
        <v>226</v>
      </c>
      <c r="R86" s="49" t="s">
        <v>334</v>
      </c>
      <c r="S86" s="13" t="s">
        <v>335</v>
      </c>
      <c r="T86" s="30" t="s">
        <v>132</v>
      </c>
      <c r="U86" s="15">
        <v>15</v>
      </c>
      <c r="V86" s="13" t="s">
        <v>226</v>
      </c>
      <c r="W86" s="13" t="s">
        <v>226</v>
      </c>
      <c r="X86" s="15" t="s">
        <v>60</v>
      </c>
      <c r="Y86" s="14">
        <v>0</v>
      </c>
      <c r="Z86" s="15" t="s">
        <v>61</v>
      </c>
      <c r="AA86" s="13">
        <v>411816</v>
      </c>
      <c r="AB86" s="49">
        <v>399828</v>
      </c>
      <c r="AC86" s="49">
        <v>377436</v>
      </c>
      <c r="AD86" s="66">
        <v>60502</v>
      </c>
      <c r="AE86" s="16">
        <v>41183</v>
      </c>
      <c r="AF86" s="18">
        <v>42004</v>
      </c>
      <c r="AG86" s="13"/>
      <c r="AH86" s="49"/>
      <c r="AI86" s="49"/>
      <c r="AJ86" s="14">
        <v>0</v>
      </c>
      <c r="AK86" s="58"/>
    </row>
    <row r="87" spans="2:37" x14ac:dyDescent="0.3">
      <c r="B87" s="33" t="s">
        <v>374</v>
      </c>
      <c r="C87" s="25">
        <v>2</v>
      </c>
      <c r="D87" s="25" t="s">
        <v>350</v>
      </c>
      <c r="E87" s="26">
        <v>402565.83134316717</v>
      </c>
      <c r="F87" s="26">
        <f t="shared" si="6"/>
        <v>402565.83134316717</v>
      </c>
      <c r="G87" s="26"/>
      <c r="H87" s="26"/>
      <c r="I87" s="26"/>
      <c r="J87" s="26"/>
      <c r="K87" s="26"/>
      <c r="L87" s="26"/>
      <c r="M87" s="26"/>
      <c r="N87" s="26">
        <f t="shared" si="7"/>
        <v>805131.66268633434</v>
      </c>
      <c r="Q87" s="13" t="s">
        <v>247</v>
      </c>
      <c r="R87" s="49" t="s">
        <v>248</v>
      </c>
      <c r="S87" s="13" t="s">
        <v>239</v>
      </c>
      <c r="T87" s="13" t="s">
        <v>249</v>
      </c>
      <c r="U87" s="15">
        <v>13</v>
      </c>
      <c r="V87" s="13" t="s">
        <v>247</v>
      </c>
      <c r="W87" s="13" t="s">
        <v>247</v>
      </c>
      <c r="X87" s="15" t="s">
        <v>60</v>
      </c>
      <c r="Y87" s="14">
        <v>0</v>
      </c>
      <c r="Z87" s="15" t="s">
        <v>61</v>
      </c>
      <c r="AA87" s="13">
        <v>252563</v>
      </c>
      <c r="AB87" s="49">
        <v>282121</v>
      </c>
      <c r="AC87" s="49">
        <v>191141</v>
      </c>
      <c r="AD87" s="66">
        <v>0</v>
      </c>
      <c r="AE87" s="16">
        <v>40238</v>
      </c>
      <c r="AF87" s="18">
        <v>42004</v>
      </c>
      <c r="AG87" s="13"/>
      <c r="AH87" s="49"/>
      <c r="AI87" s="49"/>
      <c r="AJ87" s="14">
        <v>0</v>
      </c>
      <c r="AK87" s="58"/>
    </row>
    <row r="88" spans="2:37" x14ac:dyDescent="0.3">
      <c r="B88" s="33" t="s">
        <v>374</v>
      </c>
      <c r="C88" s="25">
        <v>1</v>
      </c>
      <c r="D88" s="25" t="s">
        <v>350</v>
      </c>
      <c r="E88" s="26">
        <v>420556.25769861153</v>
      </c>
      <c r="F88" s="26">
        <f t="shared" si="6"/>
        <v>420556.25769861153</v>
      </c>
      <c r="G88" s="26"/>
      <c r="H88" s="26"/>
      <c r="I88" s="26"/>
      <c r="J88" s="26"/>
      <c r="K88" s="26"/>
      <c r="L88" s="26"/>
      <c r="M88" s="26"/>
      <c r="N88" s="26">
        <f t="shared" si="7"/>
        <v>841112.51539722306</v>
      </c>
      <c r="Q88" s="13" t="s">
        <v>250</v>
      </c>
      <c r="R88" s="49" t="s">
        <v>251</v>
      </c>
      <c r="S88" s="13" t="s">
        <v>252</v>
      </c>
      <c r="T88" s="13" t="s">
        <v>253</v>
      </c>
      <c r="U88" s="15">
        <v>15</v>
      </c>
      <c r="V88" s="13" t="s">
        <v>250</v>
      </c>
      <c r="W88" s="13" t="s">
        <v>250</v>
      </c>
      <c r="X88" s="15" t="s">
        <v>60</v>
      </c>
      <c r="Y88" s="14">
        <v>0</v>
      </c>
      <c r="Z88" s="15" t="s">
        <v>61</v>
      </c>
      <c r="AA88" s="13">
        <v>845942</v>
      </c>
      <c r="AB88" s="49">
        <v>888239</v>
      </c>
      <c r="AC88" s="49">
        <v>612563</v>
      </c>
      <c r="AD88" s="66">
        <v>0</v>
      </c>
      <c r="AE88" s="16">
        <v>41038</v>
      </c>
      <c r="AF88" s="18">
        <v>42004</v>
      </c>
      <c r="AG88" s="13"/>
      <c r="AH88" s="49"/>
      <c r="AI88" s="49"/>
      <c r="AJ88" s="14">
        <v>19087</v>
      </c>
      <c r="AK88" s="58"/>
    </row>
    <row r="89" spans="2:37" x14ac:dyDescent="0.3">
      <c r="B89" s="25"/>
      <c r="C89" s="25"/>
      <c r="D89" s="25"/>
      <c r="E89" s="26"/>
      <c r="F89" s="26"/>
      <c r="G89" s="26"/>
      <c r="H89" s="26"/>
      <c r="I89" s="26"/>
      <c r="J89" s="26"/>
      <c r="K89" s="26"/>
      <c r="L89" s="26"/>
      <c r="M89" s="26"/>
      <c r="N89" s="26"/>
      <c r="Q89" s="49" t="s">
        <v>87</v>
      </c>
      <c r="R89" s="49" t="s">
        <v>360</v>
      </c>
      <c r="S89" s="49" t="s">
        <v>361</v>
      </c>
      <c r="T89" s="49" t="s">
        <v>397</v>
      </c>
      <c r="U89" s="15">
        <v>15</v>
      </c>
      <c r="V89" s="49" t="s">
        <v>87</v>
      </c>
      <c r="W89" s="49" t="s">
        <v>87</v>
      </c>
      <c r="X89" s="15" t="s">
        <v>60</v>
      </c>
      <c r="Y89" s="14">
        <v>131250</v>
      </c>
      <c r="Z89" s="15" t="s">
        <v>61</v>
      </c>
      <c r="AA89" s="49"/>
      <c r="AB89" s="49">
        <v>760537</v>
      </c>
      <c r="AC89" s="49">
        <v>749150</v>
      </c>
      <c r="AD89" s="66">
        <v>0</v>
      </c>
      <c r="AE89" s="16">
        <v>41640</v>
      </c>
      <c r="AF89" s="18">
        <v>42004</v>
      </c>
      <c r="AG89" s="49"/>
      <c r="AH89" s="49"/>
      <c r="AI89" s="49"/>
      <c r="AJ89" s="14">
        <v>0</v>
      </c>
      <c r="AK89" s="58"/>
    </row>
    <row r="90" spans="2:37" s="55" customFormat="1" x14ac:dyDescent="0.3">
      <c r="B90" s="58"/>
      <c r="C90" s="58"/>
      <c r="D90" s="58"/>
      <c r="E90" s="59"/>
      <c r="F90" s="59"/>
      <c r="G90" s="59"/>
      <c r="H90" s="59"/>
      <c r="I90" s="59"/>
      <c r="J90" s="59"/>
      <c r="K90" s="59"/>
      <c r="L90" s="59"/>
      <c r="M90" s="59"/>
      <c r="N90" s="59"/>
      <c r="Q90" s="13" t="s">
        <v>164</v>
      </c>
      <c r="R90" s="49" t="s">
        <v>254</v>
      </c>
      <c r="S90" s="13" t="s">
        <v>209</v>
      </c>
      <c r="T90" s="13" t="s">
        <v>255</v>
      </c>
      <c r="U90" s="15">
        <v>15</v>
      </c>
      <c r="V90" s="13" t="s">
        <v>164</v>
      </c>
      <c r="W90" s="13" t="s">
        <v>164</v>
      </c>
      <c r="X90" s="15" t="s">
        <v>60</v>
      </c>
      <c r="Y90" s="14">
        <v>0</v>
      </c>
      <c r="Z90" s="15" t="s">
        <v>61</v>
      </c>
      <c r="AA90" s="13">
        <v>542270</v>
      </c>
      <c r="AB90" s="49">
        <v>496526</v>
      </c>
      <c r="AC90" s="49">
        <v>256458</v>
      </c>
      <c r="AD90" s="66">
        <v>0</v>
      </c>
      <c r="AE90" s="16">
        <v>38908</v>
      </c>
      <c r="AF90" s="18">
        <v>42004</v>
      </c>
      <c r="AG90" s="13"/>
      <c r="AH90" s="49"/>
      <c r="AI90" s="49"/>
      <c r="AJ90" s="14">
        <v>0</v>
      </c>
      <c r="AK90" s="58"/>
    </row>
    <row r="91" spans="2:37" x14ac:dyDescent="0.3">
      <c r="Q91" s="13" t="s">
        <v>129</v>
      </c>
      <c r="R91" s="49" t="s">
        <v>84</v>
      </c>
      <c r="S91" s="13" t="s">
        <v>256</v>
      </c>
      <c r="T91" s="13" t="s">
        <v>257</v>
      </c>
      <c r="U91" s="15">
        <v>15</v>
      </c>
      <c r="V91" s="13" t="s">
        <v>129</v>
      </c>
      <c r="W91" s="13" t="s">
        <v>129</v>
      </c>
      <c r="X91" s="15" t="s">
        <v>60</v>
      </c>
      <c r="Y91" s="14">
        <v>0</v>
      </c>
      <c r="Z91" s="15" t="s">
        <v>61</v>
      </c>
      <c r="AA91" s="13">
        <v>448499</v>
      </c>
      <c r="AB91" s="49">
        <v>382283</v>
      </c>
      <c r="AC91" s="49">
        <v>374132</v>
      </c>
      <c r="AD91" s="66">
        <v>173591</v>
      </c>
      <c r="AE91" s="16">
        <v>40909</v>
      </c>
      <c r="AF91" s="18">
        <v>42004</v>
      </c>
      <c r="AG91" s="13"/>
      <c r="AH91" s="49"/>
      <c r="AI91" s="49"/>
      <c r="AJ91" s="14">
        <v>0</v>
      </c>
      <c r="AK91" s="58"/>
    </row>
    <row r="92" spans="2:37" x14ac:dyDescent="0.3">
      <c r="Q92" s="13" t="s">
        <v>87</v>
      </c>
      <c r="R92" s="49" t="s">
        <v>84</v>
      </c>
      <c r="S92" s="13" t="s">
        <v>258</v>
      </c>
      <c r="T92" s="13" t="s">
        <v>259</v>
      </c>
      <c r="U92" s="15">
        <v>15</v>
      </c>
      <c r="V92" s="13" t="s">
        <v>87</v>
      </c>
      <c r="W92" s="13" t="s">
        <v>87</v>
      </c>
      <c r="X92" s="15" t="s">
        <v>60</v>
      </c>
      <c r="Y92" s="14">
        <v>196875</v>
      </c>
      <c r="Z92" s="15" t="s">
        <v>61</v>
      </c>
      <c r="AA92" s="13">
        <v>1273979</v>
      </c>
      <c r="AB92" s="49">
        <v>1140803</v>
      </c>
      <c r="AC92" s="49">
        <v>1108736</v>
      </c>
      <c r="AD92" s="66">
        <v>0</v>
      </c>
      <c r="AE92" s="16">
        <v>41435</v>
      </c>
      <c r="AF92" s="18">
        <v>42004</v>
      </c>
      <c r="AG92" s="13"/>
      <c r="AH92" s="49"/>
      <c r="AI92" s="49"/>
      <c r="AJ92" s="14">
        <v>0</v>
      </c>
      <c r="AK92" s="58"/>
    </row>
    <row r="93" spans="2:37" x14ac:dyDescent="0.3">
      <c r="B93" s="97" t="s">
        <v>0</v>
      </c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Q93" s="13" t="s">
        <v>67</v>
      </c>
      <c r="R93" s="49" t="s">
        <v>260</v>
      </c>
      <c r="S93" s="13" t="s">
        <v>261</v>
      </c>
      <c r="T93" s="13" t="s">
        <v>262</v>
      </c>
      <c r="U93" s="15">
        <v>15</v>
      </c>
      <c r="V93" s="13" t="s">
        <v>67</v>
      </c>
      <c r="W93" s="13" t="s">
        <v>67</v>
      </c>
      <c r="X93" s="15" t="s">
        <v>60</v>
      </c>
      <c r="Y93" s="14">
        <v>0</v>
      </c>
      <c r="Z93" s="15" t="s">
        <v>61</v>
      </c>
      <c r="AA93" s="13">
        <v>498414</v>
      </c>
      <c r="AB93" s="49">
        <v>445692</v>
      </c>
      <c r="AC93" s="49">
        <v>462293</v>
      </c>
      <c r="AD93" s="66">
        <v>147994</v>
      </c>
      <c r="AE93" s="16">
        <v>41426</v>
      </c>
      <c r="AF93" s="18">
        <v>42004</v>
      </c>
      <c r="AG93" s="13"/>
      <c r="AH93" s="49"/>
      <c r="AI93" s="49"/>
      <c r="AJ93" s="14">
        <v>0</v>
      </c>
      <c r="AK93" s="58"/>
    </row>
    <row r="94" spans="2:37" x14ac:dyDescent="0.3">
      <c r="B94" s="97"/>
      <c r="C94" s="97"/>
      <c r="D94" s="97"/>
      <c r="E94" s="97"/>
      <c r="F94" s="97"/>
      <c r="G94" s="97"/>
      <c r="H94" s="97"/>
      <c r="I94" s="97"/>
      <c r="J94" s="97"/>
      <c r="K94" s="97"/>
      <c r="L94" s="97"/>
      <c r="M94" s="97"/>
      <c r="N94" s="97"/>
      <c r="Q94" s="13" t="s">
        <v>87</v>
      </c>
      <c r="R94" s="49" t="s">
        <v>263</v>
      </c>
      <c r="S94" s="13" t="s">
        <v>264</v>
      </c>
      <c r="T94" s="13" t="s">
        <v>265</v>
      </c>
      <c r="U94" s="15">
        <v>15</v>
      </c>
      <c r="V94" s="13" t="s">
        <v>87</v>
      </c>
      <c r="W94" s="13" t="s">
        <v>87</v>
      </c>
      <c r="X94" s="15" t="s">
        <v>60</v>
      </c>
      <c r="Y94" s="14">
        <v>262500</v>
      </c>
      <c r="Z94" s="15" t="s">
        <v>61</v>
      </c>
      <c r="AA94" s="13">
        <v>1867932</v>
      </c>
      <c r="AB94" s="49">
        <v>1521071</v>
      </c>
      <c r="AC94" s="49">
        <v>1465605</v>
      </c>
      <c r="AD94" s="66">
        <v>0</v>
      </c>
      <c r="AE94" s="16">
        <v>41306</v>
      </c>
      <c r="AF94" s="18">
        <v>42004</v>
      </c>
      <c r="AG94" s="13"/>
      <c r="AH94" s="49"/>
      <c r="AI94" s="49"/>
      <c r="AJ94" s="14">
        <v>38174</v>
      </c>
      <c r="AK94" s="58"/>
    </row>
    <row r="95" spans="2:37" x14ac:dyDescent="0.3">
      <c r="Q95" s="13" t="s">
        <v>93</v>
      </c>
      <c r="R95" s="49" t="s">
        <v>266</v>
      </c>
      <c r="S95" s="13" t="s">
        <v>267</v>
      </c>
      <c r="T95" s="13" t="s">
        <v>268</v>
      </c>
      <c r="U95" s="15">
        <v>15</v>
      </c>
      <c r="V95" s="13" t="s">
        <v>93</v>
      </c>
      <c r="W95" s="13" t="s">
        <v>93</v>
      </c>
      <c r="X95" s="15" t="s">
        <v>60</v>
      </c>
      <c r="Y95" s="14">
        <v>0</v>
      </c>
      <c r="Z95" s="15" t="s">
        <v>61</v>
      </c>
      <c r="AA95" s="13">
        <v>845942</v>
      </c>
      <c r="AB95" s="49">
        <v>888239</v>
      </c>
      <c r="AC95" s="49">
        <v>721458</v>
      </c>
      <c r="AD95" s="66">
        <v>10645</v>
      </c>
      <c r="AE95" s="16">
        <v>41306</v>
      </c>
      <c r="AF95" s="18">
        <v>42004</v>
      </c>
      <c r="AG95" s="13"/>
      <c r="AH95" s="49"/>
      <c r="AI95" s="49"/>
      <c r="AJ95" s="14">
        <v>19087</v>
      </c>
      <c r="AK95" s="58"/>
    </row>
    <row r="96" spans="2:37" ht="19.2" customHeight="1" x14ac:dyDescent="0.3">
      <c r="B96" s="32" t="s">
        <v>52</v>
      </c>
      <c r="C96" s="32" t="s">
        <v>54</v>
      </c>
      <c r="D96" s="32" t="s">
        <v>1</v>
      </c>
      <c r="E96" s="32" t="s">
        <v>2</v>
      </c>
      <c r="F96" s="32" t="s">
        <v>48</v>
      </c>
      <c r="G96" s="32" t="s">
        <v>3</v>
      </c>
      <c r="H96" s="32" t="s">
        <v>4</v>
      </c>
      <c r="I96" s="32" t="s">
        <v>5</v>
      </c>
      <c r="J96" s="32" t="s">
        <v>6</v>
      </c>
      <c r="K96" s="32" t="s">
        <v>7</v>
      </c>
      <c r="L96" s="32" t="s">
        <v>8</v>
      </c>
      <c r="M96" s="32" t="s">
        <v>9</v>
      </c>
      <c r="N96" s="32" t="s">
        <v>10</v>
      </c>
      <c r="Q96" s="13" t="s">
        <v>269</v>
      </c>
      <c r="R96" s="49" t="s">
        <v>270</v>
      </c>
      <c r="S96" s="13" t="s">
        <v>271</v>
      </c>
      <c r="T96" s="13" t="s">
        <v>272</v>
      </c>
      <c r="U96" s="15">
        <v>15</v>
      </c>
      <c r="V96" s="13" t="s">
        <v>269</v>
      </c>
      <c r="W96" s="13" t="s">
        <v>269</v>
      </c>
      <c r="X96" s="15" t="s">
        <v>60</v>
      </c>
      <c r="Y96" s="14">
        <v>0</v>
      </c>
      <c r="Z96" s="15" t="s">
        <v>61</v>
      </c>
      <c r="AA96" s="13">
        <v>307615</v>
      </c>
      <c r="AB96" s="49">
        <v>666179</v>
      </c>
      <c r="AC96" s="49">
        <v>382589</v>
      </c>
      <c r="AD96" s="66">
        <v>0</v>
      </c>
      <c r="AE96" s="16">
        <v>41365</v>
      </c>
      <c r="AF96" s="18">
        <v>42004</v>
      </c>
      <c r="AG96" s="13"/>
      <c r="AH96" s="49"/>
      <c r="AI96" s="49"/>
      <c r="AJ96" s="14">
        <v>0</v>
      </c>
      <c r="AK96" s="58"/>
    </row>
    <row r="97" spans="2:38" x14ac:dyDescent="0.3">
      <c r="B97" s="33" t="s">
        <v>375</v>
      </c>
      <c r="C97" s="25">
        <v>15</v>
      </c>
      <c r="D97" s="25" t="s">
        <v>350</v>
      </c>
      <c r="E97" s="26">
        <v>176852.19000090979</v>
      </c>
      <c r="F97" s="26">
        <f>SUM(E97)</f>
        <v>176852.19000090979</v>
      </c>
      <c r="G97" s="26"/>
      <c r="H97" s="26"/>
      <c r="I97" s="26"/>
      <c r="J97" s="26"/>
      <c r="K97" s="26"/>
      <c r="L97" s="26"/>
      <c r="M97" s="26"/>
      <c r="N97" s="26">
        <f>SUM(E97:F97)</f>
        <v>353704.38000181958</v>
      </c>
      <c r="Q97" s="13" t="s">
        <v>67</v>
      </c>
      <c r="R97" s="49" t="s">
        <v>273</v>
      </c>
      <c r="S97" s="13" t="s">
        <v>274</v>
      </c>
      <c r="T97" s="13" t="s">
        <v>275</v>
      </c>
      <c r="U97" s="15">
        <v>15</v>
      </c>
      <c r="V97" s="19" t="s">
        <v>67</v>
      </c>
      <c r="W97" s="13" t="s">
        <v>67</v>
      </c>
      <c r="X97" s="15" t="s">
        <v>60</v>
      </c>
      <c r="Y97" s="14">
        <v>0</v>
      </c>
      <c r="Z97" s="15" t="s">
        <v>61</v>
      </c>
      <c r="AA97" s="13">
        <v>556976</v>
      </c>
      <c r="AB97" s="49">
        <v>445692</v>
      </c>
      <c r="AC97" s="49">
        <v>352901</v>
      </c>
      <c r="AD97" s="66">
        <v>78165</v>
      </c>
      <c r="AE97" s="16">
        <v>40668</v>
      </c>
      <c r="AF97" s="18">
        <v>42004</v>
      </c>
      <c r="AG97" s="13"/>
      <c r="AH97" s="49"/>
      <c r="AI97" s="49"/>
      <c r="AJ97" s="14">
        <v>0</v>
      </c>
      <c r="AK97" s="58"/>
    </row>
    <row r="98" spans="2:38" x14ac:dyDescent="0.3">
      <c r="B98" s="33" t="s">
        <v>375</v>
      </c>
      <c r="C98" s="25">
        <v>14</v>
      </c>
      <c r="D98" s="25" t="s">
        <v>350</v>
      </c>
      <c r="E98" s="26">
        <v>191377.42116381857</v>
      </c>
      <c r="F98" s="26">
        <f>SUM(E98)</f>
        <v>191377.42116381857</v>
      </c>
      <c r="G98" s="26"/>
      <c r="H98" s="26"/>
      <c r="I98" s="26"/>
      <c r="J98" s="26"/>
      <c r="K98" s="26"/>
      <c r="L98" s="26"/>
      <c r="M98" s="26"/>
      <c r="N98" s="26">
        <f>SUM(E98:F98)</f>
        <v>382754.84232763713</v>
      </c>
      <c r="Q98" s="62" t="s">
        <v>203</v>
      </c>
      <c r="R98" s="62" t="s">
        <v>127</v>
      </c>
      <c r="S98" s="62" t="s">
        <v>336</v>
      </c>
      <c r="T98" s="63" t="s">
        <v>337</v>
      </c>
      <c r="U98" s="100">
        <v>15</v>
      </c>
      <c r="V98" s="62" t="s">
        <v>203</v>
      </c>
      <c r="W98" s="62" t="s">
        <v>203</v>
      </c>
      <c r="X98" s="100" t="s">
        <v>60</v>
      </c>
      <c r="Y98" s="78">
        <v>0</v>
      </c>
      <c r="Z98" s="102" t="s">
        <v>61</v>
      </c>
      <c r="AA98" s="62">
        <v>1032484</v>
      </c>
      <c r="AB98" s="17">
        <v>888239</v>
      </c>
      <c r="AC98" s="17">
        <v>810882</v>
      </c>
      <c r="AD98" s="66">
        <v>95805</v>
      </c>
      <c r="AE98" s="64">
        <v>41344</v>
      </c>
      <c r="AF98" s="64">
        <v>42004</v>
      </c>
      <c r="AG98" s="62"/>
      <c r="AH98" s="49"/>
      <c r="AI98" s="49"/>
      <c r="AJ98" s="14">
        <v>0</v>
      </c>
      <c r="AK98" s="58"/>
    </row>
    <row r="99" spans="2:38" s="60" customFormat="1" ht="14.4" customHeight="1" x14ac:dyDescent="0.3">
      <c r="B99" s="33" t="s">
        <v>375</v>
      </c>
      <c r="C99" s="25">
        <v>13</v>
      </c>
      <c r="D99" s="25" t="s">
        <v>350</v>
      </c>
      <c r="E99" s="26">
        <v>205905.79393614942</v>
      </c>
      <c r="F99" s="26">
        <f t="shared" ref="F99:F110" si="8">SUM(E99)</f>
        <v>205905.79393614942</v>
      </c>
      <c r="G99" s="26"/>
      <c r="H99" s="26"/>
      <c r="I99" s="26"/>
      <c r="J99" s="26"/>
      <c r="K99" s="26"/>
      <c r="L99" s="26"/>
      <c r="M99" s="26"/>
      <c r="N99" s="26">
        <f t="shared" ref="N99:N110" si="9">SUM(E99:F99)</f>
        <v>411811.58787229884</v>
      </c>
      <c r="Q99" s="13" t="s">
        <v>192</v>
      </c>
      <c r="R99" s="49" t="s">
        <v>276</v>
      </c>
      <c r="S99" s="13" t="s">
        <v>277</v>
      </c>
      <c r="T99" s="13" t="s">
        <v>278</v>
      </c>
      <c r="U99" s="15">
        <v>15</v>
      </c>
      <c r="V99" s="19" t="s">
        <v>192</v>
      </c>
      <c r="W99" s="13" t="s">
        <v>192</v>
      </c>
      <c r="X99" s="15" t="s">
        <v>60</v>
      </c>
      <c r="Y99" s="14">
        <v>0</v>
      </c>
      <c r="Z99" s="15" t="s">
        <v>61</v>
      </c>
      <c r="AA99" s="13">
        <v>845942</v>
      </c>
      <c r="AB99" s="49">
        <v>888239</v>
      </c>
      <c r="AC99" s="49">
        <v>706759</v>
      </c>
      <c r="AD99" s="66">
        <v>0</v>
      </c>
      <c r="AE99" s="16">
        <v>41365</v>
      </c>
      <c r="AF99" s="18">
        <v>42004</v>
      </c>
      <c r="AG99" s="13"/>
      <c r="AH99" s="49"/>
      <c r="AI99" s="49"/>
      <c r="AJ99" s="14">
        <v>0</v>
      </c>
      <c r="AK99" s="58"/>
      <c r="AL99" s="46"/>
    </row>
    <row r="100" spans="2:38" x14ac:dyDescent="0.3">
      <c r="B100" s="33" t="s">
        <v>375</v>
      </c>
      <c r="C100" s="25">
        <v>12</v>
      </c>
      <c r="D100" s="25" t="s">
        <v>350</v>
      </c>
      <c r="E100" s="26">
        <v>220431.02509905823</v>
      </c>
      <c r="F100" s="26">
        <f t="shared" si="8"/>
        <v>220431.02509905823</v>
      </c>
      <c r="G100" s="26"/>
      <c r="H100" s="26"/>
      <c r="I100" s="26"/>
      <c r="J100" s="26"/>
      <c r="K100" s="26"/>
      <c r="L100" s="26"/>
      <c r="M100" s="26"/>
      <c r="N100" s="26">
        <f t="shared" si="9"/>
        <v>440862.05019811646</v>
      </c>
      <c r="Q100" s="49" t="s">
        <v>164</v>
      </c>
      <c r="R100" s="49" t="s">
        <v>276</v>
      </c>
      <c r="S100" s="49" t="s">
        <v>422</v>
      </c>
      <c r="T100" s="49" t="s">
        <v>423</v>
      </c>
      <c r="U100" s="15">
        <v>15</v>
      </c>
      <c r="V100" s="19" t="s">
        <v>164</v>
      </c>
      <c r="W100" s="19" t="s">
        <v>164</v>
      </c>
      <c r="X100" s="15" t="s">
        <v>60</v>
      </c>
      <c r="Y100" s="14">
        <v>0</v>
      </c>
      <c r="Z100" s="15" t="s">
        <v>61</v>
      </c>
      <c r="AA100" s="49"/>
      <c r="AB100" s="49">
        <v>371639</v>
      </c>
      <c r="AC100" s="49">
        <v>443312</v>
      </c>
      <c r="AD100" s="66">
        <v>143172</v>
      </c>
      <c r="AE100" s="16">
        <v>41418</v>
      </c>
      <c r="AF100" s="18">
        <v>41790</v>
      </c>
      <c r="AG100" s="49"/>
      <c r="AH100" s="49"/>
      <c r="AI100" s="49"/>
      <c r="AJ100" s="14">
        <v>0</v>
      </c>
      <c r="AK100" s="58"/>
    </row>
    <row r="101" spans="2:38" x14ac:dyDescent="0.3">
      <c r="B101" s="33" t="s">
        <v>375</v>
      </c>
      <c r="C101" s="25">
        <v>11</v>
      </c>
      <c r="D101" s="25" t="s">
        <v>350</v>
      </c>
      <c r="E101" s="26">
        <v>234959.39787138917</v>
      </c>
      <c r="F101" s="26">
        <f t="shared" si="8"/>
        <v>234959.39787138917</v>
      </c>
      <c r="G101" s="26"/>
      <c r="H101" s="26"/>
      <c r="I101" s="26"/>
      <c r="J101" s="26"/>
      <c r="K101" s="26"/>
      <c r="L101" s="26"/>
      <c r="M101" s="26"/>
      <c r="N101" s="26">
        <f t="shared" si="9"/>
        <v>469918.79574277834</v>
      </c>
      <c r="Q101" s="13" t="s">
        <v>129</v>
      </c>
      <c r="R101" s="49" t="s">
        <v>279</v>
      </c>
      <c r="S101" s="13" t="s">
        <v>280</v>
      </c>
      <c r="T101" s="13" t="s">
        <v>281</v>
      </c>
      <c r="U101" s="15">
        <v>13</v>
      </c>
      <c r="V101" s="13" t="s">
        <v>129</v>
      </c>
      <c r="W101" s="13" t="s">
        <v>129</v>
      </c>
      <c r="X101" s="15" t="s">
        <v>60</v>
      </c>
      <c r="Y101" s="14">
        <v>0</v>
      </c>
      <c r="Z101" s="15" t="s">
        <v>61</v>
      </c>
      <c r="AA101" s="13">
        <v>493361</v>
      </c>
      <c r="AB101" s="49">
        <v>410040</v>
      </c>
      <c r="AC101" s="49">
        <v>296813</v>
      </c>
      <c r="AD101" s="66">
        <v>126083</v>
      </c>
      <c r="AE101" s="16">
        <v>40909</v>
      </c>
      <c r="AF101" s="18">
        <v>42004</v>
      </c>
      <c r="AG101" s="13"/>
      <c r="AH101" s="49"/>
      <c r="AI101" s="49"/>
      <c r="AJ101" s="14">
        <v>0</v>
      </c>
      <c r="AK101" s="58"/>
    </row>
    <row r="102" spans="2:38" x14ac:dyDescent="0.3">
      <c r="B102" s="33" t="s">
        <v>375</v>
      </c>
      <c r="C102" s="25">
        <v>10</v>
      </c>
      <c r="D102" s="25" t="s">
        <v>350</v>
      </c>
      <c r="E102" s="26">
        <v>249486.199839009</v>
      </c>
      <c r="F102" s="26">
        <f t="shared" si="8"/>
        <v>249486.199839009</v>
      </c>
      <c r="G102" s="26"/>
      <c r="H102" s="26"/>
      <c r="I102" s="26"/>
      <c r="J102" s="26"/>
      <c r="K102" s="26"/>
      <c r="L102" s="26"/>
      <c r="M102" s="26"/>
      <c r="N102" s="26">
        <f t="shared" si="9"/>
        <v>498972.399678018</v>
      </c>
      <c r="Q102" s="13" t="s">
        <v>282</v>
      </c>
      <c r="R102" s="49" t="s">
        <v>279</v>
      </c>
      <c r="S102" s="13" t="s">
        <v>239</v>
      </c>
      <c r="T102" s="13" t="s">
        <v>283</v>
      </c>
      <c r="U102" s="15">
        <v>15</v>
      </c>
      <c r="V102" s="13" t="s">
        <v>282</v>
      </c>
      <c r="W102" s="13" t="s">
        <v>282</v>
      </c>
      <c r="X102" s="15" t="s">
        <v>60</v>
      </c>
      <c r="Y102" s="14">
        <v>0</v>
      </c>
      <c r="Z102" s="15" t="s">
        <v>61</v>
      </c>
      <c r="AA102" s="13">
        <v>424467</v>
      </c>
      <c r="AB102" s="49">
        <v>445692</v>
      </c>
      <c r="AC102" s="49">
        <v>348153</v>
      </c>
      <c r="AD102" s="66">
        <v>0</v>
      </c>
      <c r="AE102" s="16">
        <v>41395</v>
      </c>
      <c r="AF102" s="18">
        <v>42004</v>
      </c>
      <c r="AG102" s="13"/>
      <c r="AH102" s="49"/>
      <c r="AI102" s="49"/>
      <c r="AJ102" s="14">
        <v>0</v>
      </c>
      <c r="AK102" s="58"/>
    </row>
    <row r="103" spans="2:38" x14ac:dyDescent="0.3">
      <c r="B103" s="33" t="s">
        <v>375</v>
      </c>
      <c r="C103" s="25">
        <v>9</v>
      </c>
      <c r="D103" s="25" t="s">
        <v>350</v>
      </c>
      <c r="E103" s="26">
        <v>264011.43100191775</v>
      </c>
      <c r="F103" s="26">
        <f t="shared" si="8"/>
        <v>264011.43100191775</v>
      </c>
      <c r="G103" s="26"/>
      <c r="H103" s="26"/>
      <c r="I103" s="26"/>
      <c r="J103" s="26"/>
      <c r="K103" s="26"/>
      <c r="L103" s="26"/>
      <c r="M103" s="26"/>
      <c r="N103" s="26">
        <f t="shared" si="9"/>
        <v>528022.8620038355</v>
      </c>
      <c r="Q103" s="13" t="s">
        <v>67</v>
      </c>
      <c r="R103" s="49" t="s">
        <v>284</v>
      </c>
      <c r="S103" s="13" t="s">
        <v>285</v>
      </c>
      <c r="T103" s="13" t="s">
        <v>286</v>
      </c>
      <c r="U103" s="15">
        <v>15</v>
      </c>
      <c r="V103" s="13" t="s">
        <v>67</v>
      </c>
      <c r="W103" s="13" t="s">
        <v>67</v>
      </c>
      <c r="X103" s="15" t="s">
        <v>60</v>
      </c>
      <c r="Y103" s="14">
        <v>0</v>
      </c>
      <c r="Z103" s="15" t="s">
        <v>61</v>
      </c>
      <c r="AA103" s="13">
        <v>424467</v>
      </c>
      <c r="AB103" s="49">
        <v>447365</v>
      </c>
      <c r="AC103" s="49">
        <v>330958</v>
      </c>
      <c r="AD103" s="66">
        <v>0</v>
      </c>
      <c r="AE103" s="16">
        <v>40544</v>
      </c>
      <c r="AF103" s="18">
        <v>42004</v>
      </c>
      <c r="AG103" s="13"/>
      <c r="AH103" s="49"/>
      <c r="AI103" s="49"/>
      <c r="AJ103" s="14">
        <v>0</v>
      </c>
      <c r="AK103" s="58"/>
    </row>
    <row r="104" spans="2:38" x14ac:dyDescent="0.3">
      <c r="B104" s="33" t="s">
        <v>375</v>
      </c>
      <c r="C104" s="25">
        <v>8</v>
      </c>
      <c r="D104" s="25" t="s">
        <v>350</v>
      </c>
      <c r="E104" s="26">
        <v>278541.37457895966</v>
      </c>
      <c r="F104" s="26">
        <f t="shared" si="8"/>
        <v>278541.37457895966</v>
      </c>
      <c r="G104" s="26"/>
      <c r="H104" s="26"/>
      <c r="I104" s="26"/>
      <c r="J104" s="26"/>
      <c r="K104" s="26"/>
      <c r="L104" s="26"/>
      <c r="M104" s="26"/>
      <c r="N104" s="26">
        <f t="shared" si="9"/>
        <v>557082.74915791932</v>
      </c>
      <c r="Q104" s="13" t="s">
        <v>116</v>
      </c>
      <c r="R104" s="49" t="s">
        <v>287</v>
      </c>
      <c r="S104" s="13" t="s">
        <v>288</v>
      </c>
      <c r="T104" s="13" t="s">
        <v>289</v>
      </c>
      <c r="U104" s="15">
        <v>15</v>
      </c>
      <c r="V104" s="13" t="s">
        <v>116</v>
      </c>
      <c r="W104" s="13" t="s">
        <v>116</v>
      </c>
      <c r="X104" s="15" t="s">
        <v>60</v>
      </c>
      <c r="Y104" s="14">
        <v>0</v>
      </c>
      <c r="Z104" s="15" t="s">
        <v>61</v>
      </c>
      <c r="AA104" s="13">
        <v>954222</v>
      </c>
      <c r="AB104" s="49">
        <v>1099984</v>
      </c>
      <c r="AC104" s="49">
        <v>872080</v>
      </c>
      <c r="AD104" s="66">
        <v>211867</v>
      </c>
      <c r="AE104" s="16">
        <v>40544</v>
      </c>
      <c r="AF104" s="18">
        <v>42004</v>
      </c>
      <c r="AG104" s="13"/>
      <c r="AH104" s="49"/>
      <c r="AI104" s="49"/>
      <c r="AJ104" s="14">
        <v>19087</v>
      </c>
      <c r="AK104" s="58"/>
    </row>
    <row r="105" spans="2:38" x14ac:dyDescent="0.3">
      <c r="B105" s="33" t="s">
        <v>375</v>
      </c>
      <c r="C105" s="25">
        <v>7</v>
      </c>
      <c r="D105" s="25" t="s">
        <v>350</v>
      </c>
      <c r="E105" s="26">
        <v>294783.49529102596</v>
      </c>
      <c r="F105" s="26">
        <f t="shared" si="8"/>
        <v>294783.49529102596</v>
      </c>
      <c r="G105" s="26"/>
      <c r="H105" s="26"/>
      <c r="I105" s="26"/>
      <c r="J105" s="26"/>
      <c r="K105" s="26"/>
      <c r="L105" s="26"/>
      <c r="M105" s="26"/>
      <c r="N105" s="26">
        <f t="shared" si="9"/>
        <v>589566.99058205192</v>
      </c>
      <c r="Q105" s="13" t="s">
        <v>226</v>
      </c>
      <c r="R105" s="49" t="s">
        <v>290</v>
      </c>
      <c r="S105" s="13" t="s">
        <v>291</v>
      </c>
      <c r="T105" s="13" t="s">
        <v>292</v>
      </c>
      <c r="U105" s="15">
        <v>15</v>
      </c>
      <c r="V105" s="19" t="s">
        <v>226</v>
      </c>
      <c r="W105" s="13" t="s">
        <v>226</v>
      </c>
      <c r="X105" s="15" t="s">
        <v>60</v>
      </c>
      <c r="Y105" s="14">
        <v>0</v>
      </c>
      <c r="Z105" s="15" t="s">
        <v>61</v>
      </c>
      <c r="AA105" s="13">
        <v>380789</v>
      </c>
      <c r="AB105" s="49">
        <v>461566</v>
      </c>
      <c r="AC105" s="49">
        <v>245649</v>
      </c>
      <c r="AD105" s="66">
        <v>32736</v>
      </c>
      <c r="AE105" s="16">
        <v>40336</v>
      </c>
      <c r="AF105" s="18">
        <v>42004</v>
      </c>
      <c r="AG105" s="13"/>
      <c r="AH105" s="49"/>
      <c r="AI105" s="49"/>
      <c r="AJ105" s="14">
        <v>0</v>
      </c>
      <c r="AK105" s="58"/>
    </row>
    <row r="106" spans="2:38" x14ac:dyDescent="0.3">
      <c r="B106" s="33" t="s">
        <v>375</v>
      </c>
      <c r="C106" s="25">
        <v>6</v>
      </c>
      <c r="D106" s="25" t="s">
        <v>350</v>
      </c>
      <c r="E106" s="26">
        <v>311141.85555170855</v>
      </c>
      <c r="F106" s="26">
        <f t="shared" si="8"/>
        <v>311141.85555170855</v>
      </c>
      <c r="G106" s="26"/>
      <c r="H106" s="26"/>
      <c r="I106" s="26"/>
      <c r="J106" s="26"/>
      <c r="K106" s="26"/>
      <c r="L106" s="26"/>
      <c r="M106" s="26"/>
      <c r="N106" s="26">
        <f t="shared" si="9"/>
        <v>622283.7111034171</v>
      </c>
      <c r="Q106" s="13" t="s">
        <v>67</v>
      </c>
      <c r="R106" s="49" t="s">
        <v>293</v>
      </c>
      <c r="S106" s="13" t="s">
        <v>294</v>
      </c>
      <c r="T106" s="13" t="s">
        <v>295</v>
      </c>
      <c r="U106" s="15">
        <v>15</v>
      </c>
      <c r="V106" s="19" t="s">
        <v>67</v>
      </c>
      <c r="W106" s="13" t="s">
        <v>67</v>
      </c>
      <c r="X106" s="15" t="s">
        <v>60</v>
      </c>
      <c r="Y106" s="14">
        <v>0</v>
      </c>
      <c r="Z106" s="15" t="s">
        <v>61</v>
      </c>
      <c r="AA106" s="13">
        <v>472111</v>
      </c>
      <c r="AB106" s="49">
        <v>445692</v>
      </c>
      <c r="AC106" s="49">
        <v>341545</v>
      </c>
      <c r="AD106" s="66">
        <v>12506</v>
      </c>
      <c r="AE106" s="16">
        <v>41067</v>
      </c>
      <c r="AF106" s="18">
        <v>42004</v>
      </c>
      <c r="AG106" s="13"/>
      <c r="AH106" s="49"/>
      <c r="AI106" s="49"/>
      <c r="AJ106" s="14">
        <v>0</v>
      </c>
      <c r="AK106" s="58"/>
    </row>
    <row r="107" spans="2:38" s="55" customFormat="1" x14ac:dyDescent="0.3">
      <c r="B107" s="33" t="s">
        <v>375</v>
      </c>
      <c r="C107" s="25">
        <v>5</v>
      </c>
      <c r="D107" s="25" t="s">
        <v>350</v>
      </c>
      <c r="E107" s="26">
        <v>327503.35742181324</v>
      </c>
      <c r="F107" s="26">
        <f t="shared" si="8"/>
        <v>327503.35742181324</v>
      </c>
      <c r="G107" s="26"/>
      <c r="H107" s="26"/>
      <c r="I107" s="26"/>
      <c r="J107" s="26"/>
      <c r="K107" s="26"/>
      <c r="L107" s="26"/>
      <c r="M107" s="26"/>
      <c r="N107" s="26">
        <f t="shared" si="9"/>
        <v>655006.71484362648</v>
      </c>
      <c r="Q107" s="13" t="s">
        <v>116</v>
      </c>
      <c r="R107" s="13" t="s">
        <v>219</v>
      </c>
      <c r="S107" s="13" t="s">
        <v>338</v>
      </c>
      <c r="T107" s="30" t="s">
        <v>339</v>
      </c>
      <c r="U107" s="15">
        <v>15</v>
      </c>
      <c r="V107" s="13" t="s">
        <v>116</v>
      </c>
      <c r="W107" s="13" t="s">
        <v>116</v>
      </c>
      <c r="X107" s="15" t="s">
        <v>60</v>
      </c>
      <c r="Y107" s="50">
        <v>0</v>
      </c>
      <c r="Z107" s="15" t="s">
        <v>61</v>
      </c>
      <c r="AA107" s="13">
        <v>1022346</v>
      </c>
      <c r="AB107" s="17">
        <v>444120</v>
      </c>
      <c r="AC107" s="17">
        <v>378961</v>
      </c>
      <c r="AD107" s="66">
        <v>28742</v>
      </c>
      <c r="AE107" s="16">
        <v>41333</v>
      </c>
      <c r="AF107" s="18">
        <v>42004</v>
      </c>
      <c r="AG107" s="13"/>
      <c r="AH107" s="49"/>
      <c r="AI107" s="49"/>
      <c r="AJ107" s="14">
        <v>0</v>
      </c>
      <c r="AK107" s="58"/>
    </row>
    <row r="108" spans="2:38" x14ac:dyDescent="0.3">
      <c r="B108" s="33" t="s">
        <v>375</v>
      </c>
      <c r="C108" s="25">
        <v>4</v>
      </c>
      <c r="D108" s="25" t="s">
        <v>350</v>
      </c>
      <c r="E108" s="26">
        <v>343941.82872275845</v>
      </c>
      <c r="F108" s="26">
        <f t="shared" si="8"/>
        <v>343941.82872275845</v>
      </c>
      <c r="G108" s="26"/>
      <c r="H108" s="26"/>
      <c r="I108" s="26"/>
      <c r="J108" s="26"/>
      <c r="K108" s="26"/>
      <c r="L108" s="26"/>
      <c r="M108" s="26"/>
      <c r="N108" s="26">
        <f t="shared" si="9"/>
        <v>687883.6574455169</v>
      </c>
      <c r="Q108" s="49" t="s">
        <v>67</v>
      </c>
      <c r="R108" s="49" t="s">
        <v>219</v>
      </c>
      <c r="S108" s="49" t="s">
        <v>340</v>
      </c>
      <c r="T108" s="30" t="s">
        <v>341</v>
      </c>
      <c r="U108" s="15">
        <v>15</v>
      </c>
      <c r="V108" s="49" t="s">
        <v>67</v>
      </c>
      <c r="W108" s="49" t="s">
        <v>67</v>
      </c>
      <c r="X108" s="15" t="s">
        <v>60</v>
      </c>
      <c r="Y108" s="49">
        <v>0</v>
      </c>
      <c r="Z108" s="15" t="s">
        <v>61</v>
      </c>
      <c r="AA108" s="49">
        <v>424467</v>
      </c>
      <c r="AB108" s="49">
        <v>445692</v>
      </c>
      <c r="AC108" s="49">
        <v>302198</v>
      </c>
      <c r="AD108" s="66">
        <v>0</v>
      </c>
      <c r="AE108" s="16">
        <v>41435</v>
      </c>
      <c r="AF108" s="18">
        <v>42004</v>
      </c>
      <c r="AG108" s="49"/>
      <c r="AH108" s="49"/>
      <c r="AI108" s="49"/>
      <c r="AJ108" s="14">
        <v>0</v>
      </c>
      <c r="AK108" s="58"/>
    </row>
    <row r="109" spans="2:38" x14ac:dyDescent="0.3">
      <c r="B109" s="33" t="s">
        <v>375</v>
      </c>
      <c r="C109" s="25">
        <v>3</v>
      </c>
      <c r="D109" s="25" t="s">
        <v>350</v>
      </c>
      <c r="E109" s="26">
        <v>360223.21955260052</v>
      </c>
      <c r="F109" s="26">
        <f t="shared" si="8"/>
        <v>360223.21955260052</v>
      </c>
      <c r="G109" s="26"/>
      <c r="H109" s="26"/>
      <c r="I109" s="26"/>
      <c r="J109" s="26"/>
      <c r="K109" s="26"/>
      <c r="L109" s="26"/>
      <c r="M109" s="26"/>
      <c r="N109" s="26">
        <f t="shared" si="9"/>
        <v>720446.43910520105</v>
      </c>
      <c r="P109" s="2"/>
      <c r="Q109" s="49" t="s">
        <v>164</v>
      </c>
      <c r="R109" s="49" t="s">
        <v>285</v>
      </c>
      <c r="S109" s="49" t="s">
        <v>82</v>
      </c>
      <c r="T109" s="49" t="s">
        <v>342</v>
      </c>
      <c r="U109" s="15">
        <v>15</v>
      </c>
      <c r="V109" s="19" t="s">
        <v>164</v>
      </c>
      <c r="W109" s="19" t="s">
        <v>164</v>
      </c>
      <c r="X109" s="15" t="s">
        <v>60</v>
      </c>
      <c r="Y109" s="14">
        <v>0</v>
      </c>
      <c r="Z109" s="15" t="s">
        <v>61</v>
      </c>
      <c r="AA109" s="49"/>
      <c r="AB109" s="49">
        <v>428813</v>
      </c>
      <c r="AC109" s="49">
        <v>385500</v>
      </c>
      <c r="AD109" s="66">
        <v>40048</v>
      </c>
      <c r="AE109" s="16">
        <v>41570</v>
      </c>
      <c r="AF109" s="18">
        <v>42004</v>
      </c>
      <c r="AG109" s="49"/>
      <c r="AH109" s="49"/>
      <c r="AI109" s="49"/>
      <c r="AJ109" s="14">
        <v>0</v>
      </c>
      <c r="AK109" s="58"/>
    </row>
    <row r="110" spans="2:38" x14ac:dyDescent="0.3">
      <c r="B110" s="33" t="s">
        <v>375</v>
      </c>
      <c r="C110" s="25">
        <v>2</v>
      </c>
      <c r="D110" s="25" t="s">
        <v>350</v>
      </c>
      <c r="E110" s="26">
        <v>376583.15061799414</v>
      </c>
      <c r="F110" s="26">
        <f t="shared" si="8"/>
        <v>376583.15061799414</v>
      </c>
      <c r="G110" s="26"/>
      <c r="H110" s="26"/>
      <c r="I110" s="26"/>
      <c r="J110" s="26"/>
      <c r="K110" s="26"/>
      <c r="L110" s="26"/>
      <c r="M110" s="26"/>
      <c r="N110" s="26">
        <f t="shared" si="9"/>
        <v>753166.30123598827</v>
      </c>
      <c r="P110" s="2"/>
      <c r="Q110" s="49" t="s">
        <v>393</v>
      </c>
      <c r="R110" s="49" t="s">
        <v>285</v>
      </c>
      <c r="S110" s="13" t="s">
        <v>296</v>
      </c>
      <c r="T110" s="13" t="s">
        <v>297</v>
      </c>
      <c r="U110" s="15">
        <v>15</v>
      </c>
      <c r="V110" s="13" t="s">
        <v>129</v>
      </c>
      <c r="W110" s="13" t="s">
        <v>129</v>
      </c>
      <c r="X110" s="15" t="s">
        <v>60</v>
      </c>
      <c r="Y110" s="14">
        <v>0</v>
      </c>
      <c r="Z110" s="15" t="s">
        <v>61</v>
      </c>
      <c r="AA110" s="13">
        <v>448251</v>
      </c>
      <c r="AB110" s="49">
        <v>354527</v>
      </c>
      <c r="AC110" s="49">
        <v>464167</v>
      </c>
      <c r="AD110" s="66">
        <v>204780</v>
      </c>
      <c r="AE110" s="16">
        <v>40909</v>
      </c>
      <c r="AF110" s="18">
        <v>42004</v>
      </c>
      <c r="AG110" s="13"/>
      <c r="AH110" s="49"/>
      <c r="AI110" s="49"/>
      <c r="AJ110" s="14">
        <v>0</v>
      </c>
      <c r="AK110" s="58"/>
    </row>
    <row r="111" spans="2:38" x14ac:dyDescent="0.3">
      <c r="B111" s="33" t="s">
        <v>375</v>
      </c>
      <c r="C111" s="25">
        <v>1</v>
      </c>
      <c r="D111" s="25" t="s">
        <v>350</v>
      </c>
      <c r="E111" s="26">
        <v>392943.08168338786</v>
      </c>
      <c r="F111" s="26">
        <f t="shared" ref="F111" si="10">SUM(E111)</f>
        <v>392943.08168338786</v>
      </c>
      <c r="G111" s="26"/>
      <c r="H111" s="26"/>
      <c r="I111" s="26"/>
      <c r="J111" s="26"/>
      <c r="K111" s="26"/>
      <c r="L111" s="26"/>
      <c r="M111" s="26"/>
      <c r="N111" s="26">
        <f t="shared" ref="N111" si="11">SUM(E111:F111)</f>
        <v>785886.16336677573</v>
      </c>
      <c r="P111" s="2"/>
      <c r="Q111" s="13" t="s">
        <v>157</v>
      </c>
      <c r="R111" s="49" t="s">
        <v>298</v>
      </c>
      <c r="S111" s="13" t="s">
        <v>299</v>
      </c>
      <c r="T111" s="13" t="s">
        <v>255</v>
      </c>
      <c r="U111" s="15">
        <v>15</v>
      </c>
      <c r="V111" s="13" t="s">
        <v>157</v>
      </c>
      <c r="W111" s="13" t="s">
        <v>157</v>
      </c>
      <c r="X111" s="15" t="s">
        <v>60</v>
      </c>
      <c r="Y111" s="14">
        <v>0</v>
      </c>
      <c r="Z111" s="15" t="s">
        <v>61</v>
      </c>
      <c r="AA111" s="13">
        <v>830104</v>
      </c>
      <c r="AB111" s="49">
        <v>888239</v>
      </c>
      <c r="AC111" s="49">
        <v>715918</v>
      </c>
      <c r="AD111" s="66">
        <v>0</v>
      </c>
      <c r="AE111" s="16">
        <v>41395</v>
      </c>
      <c r="AF111" s="18">
        <v>42004</v>
      </c>
      <c r="AG111" s="13"/>
      <c r="AH111" s="49"/>
      <c r="AI111" s="49"/>
      <c r="AJ111" s="14">
        <v>0</v>
      </c>
      <c r="AK111" s="58"/>
    </row>
    <row r="112" spans="2:38" x14ac:dyDescent="0.3">
      <c r="P112" s="2"/>
      <c r="Q112" s="49" t="s">
        <v>226</v>
      </c>
      <c r="R112" s="49" t="s">
        <v>300</v>
      </c>
      <c r="S112" s="13" t="s">
        <v>193</v>
      </c>
      <c r="T112" s="13" t="s">
        <v>301</v>
      </c>
      <c r="U112" s="15">
        <v>15</v>
      </c>
      <c r="V112" s="13" t="s">
        <v>226</v>
      </c>
      <c r="W112" s="13" t="s">
        <v>226</v>
      </c>
      <c r="X112" s="15" t="s">
        <v>60</v>
      </c>
      <c r="Y112" s="14">
        <v>0</v>
      </c>
      <c r="Z112" s="15" t="s">
        <v>61</v>
      </c>
      <c r="AA112" s="13">
        <v>561851</v>
      </c>
      <c r="AB112" s="49">
        <v>462781</v>
      </c>
      <c r="AC112" s="49">
        <v>360858</v>
      </c>
      <c r="AD112" s="66">
        <v>0</v>
      </c>
      <c r="AE112" s="16">
        <v>41022</v>
      </c>
      <c r="AF112" s="18">
        <v>42004</v>
      </c>
      <c r="AG112" s="13"/>
      <c r="AH112" s="49"/>
      <c r="AI112" s="49"/>
      <c r="AJ112" s="14">
        <v>0</v>
      </c>
      <c r="AK112" s="58"/>
    </row>
    <row r="113" spans="2:38" x14ac:dyDescent="0.3">
      <c r="P113" s="2"/>
      <c r="Q113" s="13" t="s">
        <v>226</v>
      </c>
      <c r="R113" s="49" t="s">
        <v>170</v>
      </c>
      <c r="S113" s="13" t="s">
        <v>285</v>
      </c>
      <c r="T113" s="13" t="s">
        <v>229</v>
      </c>
      <c r="U113" s="15">
        <v>15</v>
      </c>
      <c r="V113" s="19" t="s">
        <v>226</v>
      </c>
      <c r="W113" s="13" t="s">
        <v>226</v>
      </c>
      <c r="X113" s="15" t="s">
        <v>60</v>
      </c>
      <c r="Y113" s="14">
        <v>0</v>
      </c>
      <c r="Z113" s="15" t="s">
        <v>61</v>
      </c>
      <c r="AA113" s="13">
        <v>455849</v>
      </c>
      <c r="AB113" s="49">
        <v>462781</v>
      </c>
      <c r="AC113" s="49">
        <v>339974</v>
      </c>
      <c r="AD113" s="66">
        <v>32511</v>
      </c>
      <c r="AE113" s="16">
        <v>39814</v>
      </c>
      <c r="AF113" s="18">
        <v>42004</v>
      </c>
      <c r="AG113" s="13"/>
      <c r="AH113" s="49"/>
      <c r="AI113" s="49"/>
      <c r="AJ113" s="14">
        <v>0</v>
      </c>
      <c r="AK113" s="58"/>
    </row>
    <row r="114" spans="2:38" x14ac:dyDescent="0.3">
      <c r="B114" s="97" t="s">
        <v>0</v>
      </c>
      <c r="C114" s="97"/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P114" s="2"/>
      <c r="Q114" s="13" t="s">
        <v>97</v>
      </c>
      <c r="R114" s="13" t="s">
        <v>330</v>
      </c>
      <c r="S114" s="13" t="s">
        <v>343</v>
      </c>
      <c r="T114" s="30" t="s">
        <v>167</v>
      </c>
      <c r="U114" s="15">
        <v>15</v>
      </c>
      <c r="V114" s="13" t="s">
        <v>97</v>
      </c>
      <c r="W114" s="13" t="s">
        <v>97</v>
      </c>
      <c r="X114" s="15" t="s">
        <v>60</v>
      </c>
      <c r="Y114" s="14">
        <v>0</v>
      </c>
      <c r="Z114" s="15" t="s">
        <v>61</v>
      </c>
      <c r="AA114" s="13">
        <v>1051747</v>
      </c>
      <c r="AB114" s="49">
        <v>888239</v>
      </c>
      <c r="AC114" s="49">
        <v>715780</v>
      </c>
      <c r="AD114" s="66">
        <v>0</v>
      </c>
      <c r="AE114" s="16">
        <v>41554</v>
      </c>
      <c r="AF114" s="18">
        <v>42004</v>
      </c>
      <c r="AG114" s="13"/>
      <c r="AH114" s="49"/>
      <c r="AI114" s="49"/>
      <c r="AJ114" s="14">
        <v>19087</v>
      </c>
      <c r="AK114" s="58"/>
    </row>
    <row r="115" spans="2:38" x14ac:dyDescent="0.3">
      <c r="B115" s="97"/>
      <c r="C115" s="97"/>
      <c r="D115" s="97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P115" s="2"/>
      <c r="Q115" s="49" t="s">
        <v>116</v>
      </c>
      <c r="R115" s="49" t="s">
        <v>314</v>
      </c>
      <c r="S115" s="49" t="s">
        <v>428</v>
      </c>
      <c r="T115" s="30" t="s">
        <v>429</v>
      </c>
      <c r="U115" s="15">
        <v>15</v>
      </c>
      <c r="V115" s="49" t="s">
        <v>116</v>
      </c>
      <c r="W115" s="49" t="s">
        <v>116</v>
      </c>
      <c r="X115" s="15" t="s">
        <v>60</v>
      </c>
      <c r="Y115" s="14">
        <v>0</v>
      </c>
      <c r="Z115" s="15" t="s">
        <v>61</v>
      </c>
      <c r="AA115" s="49"/>
      <c r="AB115" s="49">
        <v>444120</v>
      </c>
      <c r="AC115" s="49">
        <v>361781</v>
      </c>
      <c r="AD115" s="66">
        <v>0</v>
      </c>
      <c r="AE115" s="16">
        <v>41791</v>
      </c>
      <c r="AF115" s="18">
        <v>42004</v>
      </c>
      <c r="AG115" s="49"/>
      <c r="AH115" s="49"/>
      <c r="AI115" s="49"/>
      <c r="AJ115" s="14">
        <v>0</v>
      </c>
      <c r="AK115" s="58"/>
    </row>
    <row r="116" spans="2:38" x14ac:dyDescent="0.3">
      <c r="B116" s="97"/>
      <c r="C116" s="97"/>
      <c r="D116" s="97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P116" s="2"/>
      <c r="Q116" s="49" t="s">
        <v>192</v>
      </c>
      <c r="R116" s="49" t="s">
        <v>302</v>
      </c>
      <c r="S116" s="13" t="s">
        <v>188</v>
      </c>
      <c r="T116" s="13" t="s">
        <v>303</v>
      </c>
      <c r="U116" s="15">
        <v>10</v>
      </c>
      <c r="V116" s="19" t="s">
        <v>192</v>
      </c>
      <c r="W116" s="13" t="s">
        <v>192</v>
      </c>
      <c r="X116" s="15" t="s">
        <v>60</v>
      </c>
      <c r="Y116" s="14">
        <v>0</v>
      </c>
      <c r="Z116" s="15" t="s">
        <v>61</v>
      </c>
      <c r="AA116" s="13">
        <v>1798555</v>
      </c>
      <c r="AB116" s="49">
        <v>1492181</v>
      </c>
      <c r="AC116" s="49">
        <v>1266003</v>
      </c>
      <c r="AD116" s="66">
        <v>143557</v>
      </c>
      <c r="AE116" s="16">
        <v>39258</v>
      </c>
      <c r="AF116" s="18">
        <v>42004</v>
      </c>
      <c r="AG116" s="13"/>
      <c r="AH116" s="49"/>
      <c r="AI116" s="49"/>
      <c r="AJ116" s="14">
        <v>19087</v>
      </c>
      <c r="AK116" s="58"/>
    </row>
    <row r="117" spans="2:38" x14ac:dyDescent="0.3">
      <c r="P117" s="2"/>
      <c r="Q117" s="13" t="s">
        <v>192</v>
      </c>
      <c r="R117" s="49" t="s">
        <v>134</v>
      </c>
      <c r="S117" s="13" t="s">
        <v>353</v>
      </c>
      <c r="T117" s="13" t="s">
        <v>381</v>
      </c>
      <c r="U117" s="15">
        <v>15</v>
      </c>
      <c r="V117" s="19" t="s">
        <v>192</v>
      </c>
      <c r="W117" s="13" t="s">
        <v>192</v>
      </c>
      <c r="X117" s="15" t="s">
        <v>60</v>
      </c>
      <c r="Y117" s="14">
        <v>0</v>
      </c>
      <c r="Z117" s="15" t="s">
        <v>61</v>
      </c>
      <c r="AA117" s="13">
        <v>479367</v>
      </c>
      <c r="AB117" s="49">
        <v>444120</v>
      </c>
      <c r="AC117" s="49">
        <v>326614</v>
      </c>
      <c r="AD117" s="66">
        <v>0</v>
      </c>
      <c r="AE117" s="16">
        <v>41470</v>
      </c>
      <c r="AF117" s="18">
        <v>42004</v>
      </c>
      <c r="AG117" s="13"/>
      <c r="AH117" s="49"/>
      <c r="AI117" s="49"/>
      <c r="AJ117" s="14">
        <v>0</v>
      </c>
      <c r="AK117" s="58"/>
    </row>
    <row r="118" spans="2:38" ht="14.4" customHeight="1" x14ac:dyDescent="0.3">
      <c r="B118" s="32" t="s">
        <v>53</v>
      </c>
      <c r="C118" s="32" t="s">
        <v>54</v>
      </c>
      <c r="D118" s="32" t="s">
        <v>1</v>
      </c>
      <c r="E118" s="32" t="s">
        <v>2</v>
      </c>
      <c r="F118" s="32" t="s">
        <v>48</v>
      </c>
      <c r="G118" s="32" t="s">
        <v>3</v>
      </c>
      <c r="H118" s="32" t="s">
        <v>4</v>
      </c>
      <c r="I118" s="32" t="s">
        <v>5</v>
      </c>
      <c r="J118" s="32" t="s">
        <v>6</v>
      </c>
      <c r="K118" s="32" t="s">
        <v>7</v>
      </c>
      <c r="L118" s="32" t="s">
        <v>8</v>
      </c>
      <c r="M118" s="32" t="s">
        <v>9</v>
      </c>
      <c r="N118" s="32" t="s">
        <v>10</v>
      </c>
      <c r="P118" s="2"/>
      <c r="Q118" s="49" t="s">
        <v>192</v>
      </c>
      <c r="R118" s="49" t="s">
        <v>134</v>
      </c>
      <c r="S118" s="49" t="s">
        <v>410</v>
      </c>
      <c r="T118" s="49" t="s">
        <v>411</v>
      </c>
      <c r="U118" s="15">
        <v>15</v>
      </c>
      <c r="V118" s="19" t="s">
        <v>192</v>
      </c>
      <c r="W118" s="49" t="s">
        <v>192</v>
      </c>
      <c r="X118" s="15" t="s">
        <v>60</v>
      </c>
      <c r="Y118" s="14">
        <v>0</v>
      </c>
      <c r="Z118" s="15" t="s">
        <v>61</v>
      </c>
      <c r="AA118" s="49"/>
      <c r="AB118" s="49">
        <v>888239</v>
      </c>
      <c r="AC118" s="49">
        <v>709363</v>
      </c>
      <c r="AD118" s="66">
        <v>0</v>
      </c>
      <c r="AE118" s="16">
        <v>41680</v>
      </c>
      <c r="AF118" s="18">
        <v>42004</v>
      </c>
      <c r="AG118" s="49"/>
      <c r="AH118" s="49"/>
      <c r="AI118" s="49"/>
      <c r="AJ118" s="14">
        <v>0</v>
      </c>
      <c r="AK118" s="58"/>
    </row>
    <row r="119" spans="2:38" x14ac:dyDescent="0.3">
      <c r="B119" s="33" t="s">
        <v>376</v>
      </c>
      <c r="C119" s="25">
        <v>15</v>
      </c>
      <c r="D119" s="25" t="s">
        <v>350</v>
      </c>
      <c r="E119" s="26">
        <v>155944.7792970798</v>
      </c>
      <c r="F119" s="26">
        <f>SUM(E119)</f>
        <v>155944.7792970798</v>
      </c>
      <c r="G119" s="26"/>
      <c r="H119" s="26"/>
      <c r="I119" s="26"/>
      <c r="J119" s="26"/>
      <c r="K119" s="26"/>
      <c r="L119" s="26"/>
      <c r="M119" s="26"/>
      <c r="N119" s="26">
        <f>SUM(E119:F119)</f>
        <v>311889.55859415961</v>
      </c>
      <c r="P119" s="2"/>
      <c r="Q119" s="49" t="s">
        <v>97</v>
      </c>
      <c r="R119" s="49" t="s">
        <v>134</v>
      </c>
      <c r="S119" s="13" t="s">
        <v>150</v>
      </c>
      <c r="T119" s="13" t="s">
        <v>304</v>
      </c>
      <c r="U119" s="15">
        <v>15</v>
      </c>
      <c r="V119" s="19" t="s">
        <v>97</v>
      </c>
      <c r="W119" s="13" t="s">
        <v>97</v>
      </c>
      <c r="X119" s="15" t="s">
        <v>60</v>
      </c>
      <c r="Y119" s="14">
        <v>0</v>
      </c>
      <c r="Z119" s="15" t="s">
        <v>61</v>
      </c>
      <c r="AA119" s="13">
        <v>845942</v>
      </c>
      <c r="AB119" s="49">
        <v>888239</v>
      </c>
      <c r="AC119" s="49">
        <v>697275</v>
      </c>
      <c r="AD119" s="66">
        <v>0</v>
      </c>
      <c r="AE119" s="16">
        <v>41091</v>
      </c>
      <c r="AF119" s="18">
        <v>42004</v>
      </c>
      <c r="AG119" s="13"/>
      <c r="AH119" s="49"/>
      <c r="AI119" s="49"/>
      <c r="AJ119" s="14">
        <v>0</v>
      </c>
      <c r="AK119" s="58"/>
    </row>
    <row r="120" spans="2:38" x14ac:dyDescent="0.3">
      <c r="B120" s="33" t="s">
        <v>376</v>
      </c>
      <c r="C120" s="25">
        <v>14</v>
      </c>
      <c r="D120" s="25" t="s">
        <v>350</v>
      </c>
      <c r="E120" s="26">
        <v>168754.69171554208</v>
      </c>
      <c r="F120" s="26">
        <f t="shared" ref="F120:F133" si="12">SUM(E120)</f>
        <v>168754.69171554208</v>
      </c>
      <c r="G120" s="26"/>
      <c r="H120" s="26"/>
      <c r="I120" s="26"/>
      <c r="J120" s="26"/>
      <c r="K120" s="26"/>
      <c r="L120" s="26"/>
      <c r="M120" s="26"/>
      <c r="N120" s="26">
        <f t="shared" ref="N120:N133" si="13">SUM(E120:F120)</f>
        <v>337509.38343108416</v>
      </c>
      <c r="P120" s="2"/>
      <c r="Q120" s="13" t="s">
        <v>78</v>
      </c>
      <c r="R120" s="49" t="s">
        <v>125</v>
      </c>
      <c r="S120" s="13" t="s">
        <v>197</v>
      </c>
      <c r="T120" s="13" t="s">
        <v>132</v>
      </c>
      <c r="U120" s="15">
        <v>15</v>
      </c>
      <c r="V120" s="13" t="s">
        <v>78</v>
      </c>
      <c r="W120" s="13" t="s">
        <v>78</v>
      </c>
      <c r="X120" s="15" t="s">
        <v>60</v>
      </c>
      <c r="Y120" s="14">
        <v>0</v>
      </c>
      <c r="Z120" s="15" t="s">
        <v>61</v>
      </c>
      <c r="AA120" s="13">
        <v>462870</v>
      </c>
      <c r="AB120" s="49">
        <v>402085</v>
      </c>
      <c r="AC120" s="49">
        <v>383603</v>
      </c>
      <c r="AD120" s="66">
        <v>75921</v>
      </c>
      <c r="AE120" s="16">
        <v>40544</v>
      </c>
      <c r="AF120" s="18">
        <v>42004</v>
      </c>
      <c r="AG120" s="13"/>
      <c r="AH120" s="49"/>
      <c r="AI120" s="49"/>
      <c r="AJ120" s="14">
        <v>0</v>
      </c>
      <c r="AK120" s="58"/>
      <c r="AL120" s="2"/>
    </row>
    <row r="121" spans="2:38" x14ac:dyDescent="0.3">
      <c r="B121" s="33" t="s">
        <v>376</v>
      </c>
      <c r="C121" s="25">
        <v>13</v>
      </c>
      <c r="D121" s="25" t="s">
        <v>350</v>
      </c>
      <c r="E121" s="26">
        <v>181564.60413400448</v>
      </c>
      <c r="F121" s="26">
        <f t="shared" si="12"/>
        <v>181564.60413400448</v>
      </c>
      <c r="G121" s="26"/>
      <c r="H121" s="26"/>
      <c r="I121" s="26"/>
      <c r="J121" s="26"/>
      <c r="K121" s="26"/>
      <c r="L121" s="26"/>
      <c r="M121" s="26"/>
      <c r="N121" s="26">
        <f t="shared" si="13"/>
        <v>363129.20826800895</v>
      </c>
      <c r="Q121" s="13" t="s">
        <v>67</v>
      </c>
      <c r="R121" s="49" t="s">
        <v>125</v>
      </c>
      <c r="S121" s="13" t="s">
        <v>99</v>
      </c>
      <c r="T121" s="13" t="s">
        <v>305</v>
      </c>
      <c r="U121" s="15">
        <v>15</v>
      </c>
      <c r="V121" s="13" t="s">
        <v>67</v>
      </c>
      <c r="W121" s="13" t="s">
        <v>67</v>
      </c>
      <c r="X121" s="15" t="s">
        <v>60</v>
      </c>
      <c r="Y121" s="14">
        <v>0</v>
      </c>
      <c r="Z121" s="15" t="s">
        <v>61</v>
      </c>
      <c r="AA121" s="13">
        <v>426117</v>
      </c>
      <c r="AB121" s="49">
        <v>449038</v>
      </c>
      <c r="AC121" s="49">
        <v>262776</v>
      </c>
      <c r="AD121" s="66">
        <v>0</v>
      </c>
      <c r="AE121" s="16">
        <v>40909</v>
      </c>
      <c r="AF121" s="18">
        <v>42004</v>
      </c>
      <c r="AG121" s="13"/>
      <c r="AH121" s="49"/>
      <c r="AI121" s="49"/>
      <c r="AJ121" s="14">
        <v>0</v>
      </c>
      <c r="AK121" s="58"/>
      <c r="AL121" s="2"/>
    </row>
    <row r="122" spans="2:38" x14ac:dyDescent="0.3">
      <c r="B122" s="33" t="s">
        <v>376</v>
      </c>
      <c r="C122" s="25">
        <v>12</v>
      </c>
      <c r="D122" s="25" t="s">
        <v>350</v>
      </c>
      <c r="E122" s="26">
        <v>194374.51655246678</v>
      </c>
      <c r="F122" s="26">
        <f t="shared" si="12"/>
        <v>194374.51655246678</v>
      </c>
      <c r="G122" s="26"/>
      <c r="H122" s="26"/>
      <c r="I122" s="26"/>
      <c r="J122" s="26"/>
      <c r="K122" s="26"/>
      <c r="L122" s="26"/>
      <c r="M122" s="26"/>
      <c r="N122" s="26">
        <f t="shared" si="13"/>
        <v>388749.03310493357</v>
      </c>
      <c r="Q122" s="13" t="s">
        <v>67</v>
      </c>
      <c r="R122" s="49" t="s">
        <v>306</v>
      </c>
      <c r="S122" s="13" t="s">
        <v>99</v>
      </c>
      <c r="T122" s="13" t="s">
        <v>307</v>
      </c>
      <c r="U122" s="15">
        <v>15</v>
      </c>
      <c r="V122" s="13" t="s">
        <v>67</v>
      </c>
      <c r="W122" s="13" t="s">
        <v>67</v>
      </c>
      <c r="X122" s="15" t="s">
        <v>60</v>
      </c>
      <c r="Y122" s="14">
        <v>0</v>
      </c>
      <c r="Z122" s="15" t="s">
        <v>61</v>
      </c>
      <c r="AA122" s="13">
        <v>503873</v>
      </c>
      <c r="AB122" s="49">
        <v>445692</v>
      </c>
      <c r="AC122" s="49">
        <v>285853</v>
      </c>
      <c r="AD122" s="66">
        <v>0</v>
      </c>
      <c r="AE122" s="16">
        <v>40730</v>
      </c>
      <c r="AF122" s="18">
        <v>42004</v>
      </c>
      <c r="AG122" s="13"/>
      <c r="AH122" s="49"/>
      <c r="AI122" s="49"/>
      <c r="AJ122" s="14">
        <v>0</v>
      </c>
      <c r="AK122" s="58"/>
    </row>
    <row r="123" spans="2:38" x14ac:dyDescent="0.3">
      <c r="B123" s="33" t="s">
        <v>376</v>
      </c>
      <c r="C123" s="25">
        <v>11</v>
      </c>
      <c r="D123" s="25" t="s">
        <v>350</v>
      </c>
      <c r="E123" s="26">
        <v>207184.42897092912</v>
      </c>
      <c r="F123" s="26">
        <f t="shared" si="12"/>
        <v>207184.42897092912</v>
      </c>
      <c r="G123" s="26"/>
      <c r="H123" s="26"/>
      <c r="I123" s="26"/>
      <c r="J123" s="26"/>
      <c r="K123" s="26"/>
      <c r="L123" s="26"/>
      <c r="M123" s="26"/>
      <c r="N123" s="26">
        <f t="shared" si="13"/>
        <v>414368.85794185824</v>
      </c>
      <c r="Q123" s="13" t="s">
        <v>226</v>
      </c>
      <c r="R123" s="49" t="s">
        <v>264</v>
      </c>
      <c r="S123" s="13" t="s">
        <v>308</v>
      </c>
      <c r="T123" s="13" t="s">
        <v>289</v>
      </c>
      <c r="U123" s="15">
        <v>15</v>
      </c>
      <c r="V123" s="13" t="s">
        <v>226</v>
      </c>
      <c r="W123" s="13" t="s">
        <v>226</v>
      </c>
      <c r="X123" s="15" t="s">
        <v>60</v>
      </c>
      <c r="Y123" s="14">
        <v>0</v>
      </c>
      <c r="Z123" s="15" t="s">
        <v>61</v>
      </c>
      <c r="AA123" s="13">
        <v>190396</v>
      </c>
      <c r="AB123" s="49">
        <v>399828</v>
      </c>
      <c r="AC123" s="49">
        <v>363761</v>
      </c>
      <c r="AD123" s="66">
        <v>43748</v>
      </c>
      <c r="AE123" s="16">
        <v>41153</v>
      </c>
      <c r="AF123" s="18">
        <v>42004</v>
      </c>
      <c r="AG123" s="13"/>
      <c r="AH123" s="49"/>
      <c r="AI123" s="49"/>
      <c r="AJ123" s="14">
        <v>30978</v>
      </c>
      <c r="AK123" s="58"/>
    </row>
    <row r="124" spans="2:38" x14ac:dyDescent="0.3">
      <c r="B124" s="33" t="s">
        <v>376</v>
      </c>
      <c r="C124" s="25">
        <v>10</v>
      </c>
      <c r="D124" s="25" t="s">
        <v>350</v>
      </c>
      <c r="E124" s="26">
        <v>219994.34138939151</v>
      </c>
      <c r="F124" s="26">
        <f t="shared" si="12"/>
        <v>219994.34138939151</v>
      </c>
      <c r="G124" s="26"/>
      <c r="H124" s="26"/>
      <c r="I124" s="26"/>
      <c r="J124" s="26"/>
      <c r="K124" s="26"/>
      <c r="L124" s="26"/>
      <c r="M124" s="26"/>
      <c r="N124" s="26">
        <f t="shared" si="13"/>
        <v>439988.68277878303</v>
      </c>
      <c r="Q124" s="13" t="s">
        <v>309</v>
      </c>
      <c r="R124" s="49" t="s">
        <v>310</v>
      </c>
      <c r="S124" s="13" t="s">
        <v>311</v>
      </c>
      <c r="T124" s="13" t="s">
        <v>312</v>
      </c>
      <c r="U124" s="15">
        <v>15</v>
      </c>
      <c r="V124" s="19" t="s">
        <v>313</v>
      </c>
      <c r="W124" s="13" t="s">
        <v>309</v>
      </c>
      <c r="X124" s="15" t="s">
        <v>60</v>
      </c>
      <c r="Y124" s="14">
        <v>0</v>
      </c>
      <c r="Z124" s="15" t="s">
        <v>61</v>
      </c>
      <c r="AA124" s="13">
        <v>597245</v>
      </c>
      <c r="AB124" s="49">
        <v>621909</v>
      </c>
      <c r="AC124" s="49">
        <v>394100</v>
      </c>
      <c r="AD124" s="66">
        <v>22054</v>
      </c>
      <c r="AE124" s="16">
        <v>40544</v>
      </c>
      <c r="AF124" s="18">
        <v>42004</v>
      </c>
      <c r="AG124" s="13"/>
      <c r="AH124" s="49"/>
      <c r="AI124" s="49"/>
      <c r="AJ124" s="14">
        <v>0</v>
      </c>
      <c r="AK124" s="58"/>
    </row>
    <row r="125" spans="2:38" x14ac:dyDescent="0.3">
      <c r="B125" s="33" t="s">
        <v>376</v>
      </c>
      <c r="C125" s="25">
        <v>9</v>
      </c>
      <c r="D125" s="25" t="s">
        <v>350</v>
      </c>
      <c r="E125" s="26">
        <v>232804.25380785385</v>
      </c>
      <c r="F125" s="26">
        <f t="shared" si="12"/>
        <v>232804.25380785385</v>
      </c>
      <c r="G125" s="26"/>
      <c r="H125" s="26"/>
      <c r="I125" s="26"/>
      <c r="J125" s="26"/>
      <c r="K125" s="26"/>
      <c r="L125" s="26"/>
      <c r="M125" s="26"/>
      <c r="N125" s="26">
        <f t="shared" si="13"/>
        <v>465608.5076157077</v>
      </c>
      <c r="Q125" s="13" t="s">
        <v>67</v>
      </c>
      <c r="R125" s="49" t="s">
        <v>114</v>
      </c>
      <c r="S125" s="13" t="s">
        <v>314</v>
      </c>
      <c r="T125" s="13" t="s">
        <v>262</v>
      </c>
      <c r="U125" s="15">
        <v>15</v>
      </c>
      <c r="V125" s="13" t="s">
        <v>67</v>
      </c>
      <c r="W125" s="13" t="s">
        <v>67</v>
      </c>
      <c r="X125" s="15" t="s">
        <v>60</v>
      </c>
      <c r="Y125" s="14">
        <v>0</v>
      </c>
      <c r="Z125" s="15" t="s">
        <v>61</v>
      </c>
      <c r="AA125" s="13">
        <v>424467</v>
      </c>
      <c r="AB125" s="49">
        <v>449038</v>
      </c>
      <c r="AC125" s="49">
        <v>270523</v>
      </c>
      <c r="AD125" s="66">
        <v>15633</v>
      </c>
      <c r="AE125" s="16">
        <v>40909</v>
      </c>
      <c r="AF125" s="18">
        <v>42004</v>
      </c>
      <c r="AG125" s="13"/>
      <c r="AH125" s="49"/>
      <c r="AI125" s="49"/>
      <c r="AJ125" s="14">
        <v>0</v>
      </c>
      <c r="AK125" s="58"/>
    </row>
    <row r="126" spans="2:38" x14ac:dyDescent="0.3">
      <c r="B126" s="33" t="s">
        <v>376</v>
      </c>
      <c r="C126" s="25">
        <v>8</v>
      </c>
      <c r="D126" s="25" t="s">
        <v>350</v>
      </c>
      <c r="E126" s="26">
        <v>245611.02461689408</v>
      </c>
      <c r="F126" s="26">
        <f t="shared" si="12"/>
        <v>245611.02461689408</v>
      </c>
      <c r="G126" s="26"/>
      <c r="H126" s="26"/>
      <c r="I126" s="26"/>
      <c r="J126" s="26"/>
      <c r="K126" s="26"/>
      <c r="L126" s="26"/>
      <c r="M126" s="26"/>
      <c r="N126" s="26">
        <f t="shared" si="13"/>
        <v>491222.04923378816</v>
      </c>
      <c r="Q126" s="13" t="s">
        <v>67</v>
      </c>
      <c r="R126" s="49" t="s">
        <v>114</v>
      </c>
      <c r="S126" s="13" t="s">
        <v>314</v>
      </c>
      <c r="T126" s="13" t="s">
        <v>315</v>
      </c>
      <c r="U126" s="15">
        <v>14</v>
      </c>
      <c r="V126" s="13" t="s">
        <v>67</v>
      </c>
      <c r="W126" s="13" t="s">
        <v>67</v>
      </c>
      <c r="X126" s="15" t="s">
        <v>60</v>
      </c>
      <c r="Y126" s="14">
        <v>0</v>
      </c>
      <c r="Z126" s="15" t="s">
        <v>61</v>
      </c>
      <c r="AA126" s="13">
        <v>551030</v>
      </c>
      <c r="AB126" s="49">
        <v>551422</v>
      </c>
      <c r="AC126" s="49">
        <v>461749</v>
      </c>
      <c r="AD126" s="66">
        <v>102623</v>
      </c>
      <c r="AE126" s="16">
        <v>38869</v>
      </c>
      <c r="AF126" s="18">
        <v>42004</v>
      </c>
      <c r="AG126" s="13"/>
      <c r="AH126" s="49"/>
      <c r="AI126" s="49"/>
      <c r="AJ126" s="14">
        <v>0</v>
      </c>
      <c r="AK126" s="58"/>
    </row>
    <row r="127" spans="2:38" x14ac:dyDescent="0.3">
      <c r="B127" s="33" t="s">
        <v>376</v>
      </c>
      <c r="C127" s="25">
        <v>7</v>
      </c>
      <c r="D127" s="25" t="s">
        <v>350</v>
      </c>
      <c r="E127" s="26">
        <v>259013.13041141527</v>
      </c>
      <c r="F127" s="26">
        <f t="shared" si="12"/>
        <v>259013.13041141527</v>
      </c>
      <c r="G127" s="26"/>
      <c r="H127" s="26"/>
      <c r="I127" s="26"/>
      <c r="J127" s="26"/>
      <c r="K127" s="26"/>
      <c r="L127" s="26"/>
      <c r="M127" s="26"/>
      <c r="N127" s="26">
        <f t="shared" si="13"/>
        <v>518026.26082283055</v>
      </c>
      <c r="Q127" s="13" t="s">
        <v>226</v>
      </c>
      <c r="R127" s="49" t="s">
        <v>316</v>
      </c>
      <c r="S127" s="13" t="s">
        <v>317</v>
      </c>
      <c r="T127" s="13" t="s">
        <v>318</v>
      </c>
      <c r="U127" s="15">
        <v>15</v>
      </c>
      <c r="V127" s="13" t="s">
        <v>226</v>
      </c>
      <c r="W127" s="13" t="s">
        <v>226</v>
      </c>
      <c r="X127" s="15" t="s">
        <v>60</v>
      </c>
      <c r="Y127" s="14">
        <v>0</v>
      </c>
      <c r="Z127" s="15" t="s">
        <v>61</v>
      </c>
      <c r="AA127" s="13">
        <v>384089</v>
      </c>
      <c r="AB127" s="49">
        <v>403174</v>
      </c>
      <c r="AC127" s="49">
        <v>313563</v>
      </c>
      <c r="AD127" s="66">
        <v>0</v>
      </c>
      <c r="AE127" s="16">
        <v>41036</v>
      </c>
      <c r="AF127" s="18">
        <v>42004</v>
      </c>
      <c r="AG127" s="13"/>
      <c r="AH127" s="49"/>
      <c r="AI127" s="49"/>
      <c r="AJ127" s="14">
        <v>0</v>
      </c>
      <c r="AK127" s="58"/>
    </row>
    <row r="128" spans="2:38" x14ac:dyDescent="0.3">
      <c r="B128" s="33" t="s">
        <v>376</v>
      </c>
      <c r="C128" s="25">
        <v>6</v>
      </c>
      <c r="D128" s="25" t="s">
        <v>350</v>
      </c>
      <c r="E128" s="26">
        <v>272663.42335027957</v>
      </c>
      <c r="F128" s="26">
        <f t="shared" si="12"/>
        <v>272663.42335027957</v>
      </c>
      <c r="G128" s="26"/>
      <c r="H128" s="26"/>
      <c r="I128" s="26"/>
      <c r="J128" s="26"/>
      <c r="K128" s="26"/>
      <c r="L128" s="26"/>
      <c r="M128" s="26"/>
      <c r="N128" s="26">
        <f t="shared" si="13"/>
        <v>545326.84670055914</v>
      </c>
      <c r="Q128" s="13" t="s">
        <v>226</v>
      </c>
      <c r="R128" s="49" t="s">
        <v>271</v>
      </c>
      <c r="S128" s="13" t="s">
        <v>319</v>
      </c>
      <c r="T128" s="13" t="s">
        <v>320</v>
      </c>
      <c r="U128" s="15">
        <v>15</v>
      </c>
      <c r="V128" s="19" t="s">
        <v>226</v>
      </c>
      <c r="W128" s="13" t="s">
        <v>226</v>
      </c>
      <c r="X128" s="15" t="s">
        <v>60</v>
      </c>
      <c r="Y128" s="14">
        <v>0</v>
      </c>
      <c r="Z128" s="15" t="s">
        <v>61</v>
      </c>
      <c r="AA128" s="13">
        <v>380789</v>
      </c>
      <c r="AB128" s="49">
        <v>399828</v>
      </c>
      <c r="AC128" s="49">
        <v>230751</v>
      </c>
      <c r="AD128" s="66">
        <v>0</v>
      </c>
      <c r="AE128" s="16">
        <v>40644</v>
      </c>
      <c r="AF128" s="18">
        <v>42004</v>
      </c>
      <c r="AG128" s="13"/>
      <c r="AH128" s="49"/>
      <c r="AI128" s="49"/>
      <c r="AJ128" s="14">
        <v>0</v>
      </c>
      <c r="AK128" s="58"/>
    </row>
    <row r="129" spans="2:37" x14ac:dyDescent="0.3">
      <c r="B129" s="33" t="s">
        <v>376</v>
      </c>
      <c r="C129" s="25">
        <v>5</v>
      </c>
      <c r="D129" s="25" t="s">
        <v>350</v>
      </c>
      <c r="E129" s="26">
        <v>286313.71628914378</v>
      </c>
      <c r="F129" s="26">
        <f t="shared" si="12"/>
        <v>286313.71628914378</v>
      </c>
      <c r="G129" s="26"/>
      <c r="H129" s="26"/>
      <c r="I129" s="26"/>
      <c r="J129" s="26"/>
      <c r="K129" s="26"/>
      <c r="L129" s="26"/>
      <c r="M129" s="26"/>
      <c r="N129" s="26">
        <f t="shared" si="13"/>
        <v>572627.43257828755</v>
      </c>
      <c r="Q129" s="13" t="s">
        <v>67</v>
      </c>
      <c r="R129" s="49" t="s">
        <v>344</v>
      </c>
      <c r="S129" s="13" t="s">
        <v>325</v>
      </c>
      <c r="T129" s="13" t="s">
        <v>382</v>
      </c>
      <c r="U129" s="15">
        <v>15</v>
      </c>
      <c r="V129" s="13" t="s">
        <v>67</v>
      </c>
      <c r="W129" s="13" t="s">
        <v>67</v>
      </c>
      <c r="X129" s="15" t="s">
        <v>60</v>
      </c>
      <c r="Y129" s="14">
        <v>0</v>
      </c>
      <c r="Z129" s="15" t="s">
        <v>61</v>
      </c>
      <c r="AA129" s="13">
        <v>424467</v>
      </c>
      <c r="AB129" s="49">
        <v>445692</v>
      </c>
      <c r="AC129" s="49">
        <v>362821</v>
      </c>
      <c r="AD129" s="66">
        <v>7817</v>
      </c>
      <c r="AE129" s="16">
        <v>41337</v>
      </c>
      <c r="AF129" s="18">
        <v>42004</v>
      </c>
      <c r="AG129" s="13"/>
      <c r="AH129" s="49"/>
      <c r="AI129" s="49"/>
      <c r="AJ129" s="14">
        <v>0</v>
      </c>
      <c r="AK129" s="58"/>
    </row>
    <row r="130" spans="2:37" ht="16.2" customHeight="1" x14ac:dyDescent="0.3">
      <c r="B130" s="33" t="s">
        <v>376</v>
      </c>
      <c r="C130" s="25">
        <v>4</v>
      </c>
      <c r="D130" s="25" t="s">
        <v>350</v>
      </c>
      <c r="E130" s="26">
        <v>299960.86761858599</v>
      </c>
      <c r="F130" s="26">
        <f t="shared" si="12"/>
        <v>299960.86761858599</v>
      </c>
      <c r="G130" s="26"/>
      <c r="H130" s="26"/>
      <c r="I130" s="26"/>
      <c r="J130" s="26"/>
      <c r="K130" s="26"/>
      <c r="L130" s="26"/>
      <c r="M130" s="26"/>
      <c r="N130" s="26">
        <f t="shared" si="13"/>
        <v>599921.73523717199</v>
      </c>
      <c r="Q130" s="49" t="s">
        <v>67</v>
      </c>
      <c r="R130" s="49" t="s">
        <v>344</v>
      </c>
      <c r="S130" s="49" t="s">
        <v>345</v>
      </c>
      <c r="T130" s="30" t="s">
        <v>346</v>
      </c>
      <c r="U130" s="15">
        <v>15</v>
      </c>
      <c r="V130" s="49" t="s">
        <v>67</v>
      </c>
      <c r="W130" s="49" t="s">
        <v>67</v>
      </c>
      <c r="X130" s="15" t="s">
        <v>60</v>
      </c>
      <c r="Y130" s="49">
        <v>0</v>
      </c>
      <c r="Z130" s="15" t="s">
        <v>61</v>
      </c>
      <c r="AA130" s="49">
        <v>424467</v>
      </c>
      <c r="AB130" s="49">
        <v>445692</v>
      </c>
      <c r="AC130" s="49">
        <v>358437</v>
      </c>
      <c r="AD130" s="66">
        <v>0</v>
      </c>
      <c r="AE130" s="16">
        <v>41435</v>
      </c>
      <c r="AF130" s="18">
        <v>42004</v>
      </c>
      <c r="AG130" s="49"/>
      <c r="AH130" s="49"/>
      <c r="AI130" s="49"/>
      <c r="AJ130" s="14">
        <v>0</v>
      </c>
      <c r="AK130" s="58"/>
    </row>
    <row r="131" spans="2:37" ht="15" customHeight="1" x14ac:dyDescent="0.3">
      <c r="B131" s="33" t="s">
        <v>376</v>
      </c>
      <c r="C131" s="25">
        <v>3</v>
      </c>
      <c r="D131" s="25" t="s">
        <v>350</v>
      </c>
      <c r="E131" s="26">
        <v>313611.16055745014</v>
      </c>
      <c r="F131" s="26">
        <f t="shared" si="12"/>
        <v>313611.16055745014</v>
      </c>
      <c r="G131" s="26"/>
      <c r="H131" s="26"/>
      <c r="I131" s="26"/>
      <c r="J131" s="26"/>
      <c r="K131" s="26"/>
      <c r="L131" s="26"/>
      <c r="M131" s="26"/>
      <c r="N131" s="26">
        <f t="shared" si="13"/>
        <v>627222.32111490029</v>
      </c>
      <c r="Q131" s="13" t="s">
        <v>129</v>
      </c>
      <c r="R131" s="49" t="s">
        <v>324</v>
      </c>
      <c r="S131" s="13" t="s">
        <v>325</v>
      </c>
      <c r="T131" s="13" t="s">
        <v>113</v>
      </c>
      <c r="U131" s="15">
        <v>15</v>
      </c>
      <c r="V131" s="13" t="s">
        <v>129</v>
      </c>
      <c r="W131" s="13" t="s">
        <v>129</v>
      </c>
      <c r="X131" s="15" t="s">
        <v>60</v>
      </c>
      <c r="Y131" s="49">
        <v>0</v>
      </c>
      <c r="Z131" s="15" t="s">
        <v>61</v>
      </c>
      <c r="AA131" s="13">
        <v>425192</v>
      </c>
      <c r="AB131" s="49">
        <v>382283</v>
      </c>
      <c r="AC131" s="49">
        <v>477795</v>
      </c>
      <c r="AD131" s="66">
        <v>195752</v>
      </c>
      <c r="AE131" s="16">
        <v>40909</v>
      </c>
      <c r="AF131" s="18">
        <v>42004</v>
      </c>
      <c r="AG131" s="13"/>
      <c r="AH131" s="49"/>
      <c r="AI131" s="49"/>
      <c r="AJ131" s="14">
        <v>15489</v>
      </c>
      <c r="AK131" s="58"/>
    </row>
    <row r="132" spans="2:37" x14ac:dyDescent="0.3">
      <c r="B132" s="33" t="s">
        <v>376</v>
      </c>
      <c r="C132" s="25">
        <v>2</v>
      </c>
      <c r="D132" s="25" t="s">
        <v>350</v>
      </c>
      <c r="E132" s="26">
        <v>327261.45349631435</v>
      </c>
      <c r="F132" s="26">
        <f t="shared" si="12"/>
        <v>327261.45349631435</v>
      </c>
      <c r="G132" s="26"/>
      <c r="H132" s="26"/>
      <c r="I132" s="26"/>
      <c r="J132" s="26"/>
      <c r="K132" s="26"/>
      <c r="L132" s="26"/>
      <c r="M132" s="26"/>
      <c r="N132" s="26">
        <f t="shared" si="13"/>
        <v>654522.9069926287</v>
      </c>
      <c r="Q132" s="13" t="s">
        <v>226</v>
      </c>
      <c r="R132" s="49" t="s">
        <v>324</v>
      </c>
      <c r="S132" s="13" t="s">
        <v>183</v>
      </c>
      <c r="T132" s="30" t="s">
        <v>167</v>
      </c>
      <c r="U132" s="15">
        <v>14</v>
      </c>
      <c r="V132" s="13" t="s">
        <v>226</v>
      </c>
      <c r="W132" s="13" t="s">
        <v>226</v>
      </c>
      <c r="X132" s="15" t="s">
        <v>60</v>
      </c>
      <c r="Y132" s="49">
        <v>0</v>
      </c>
      <c r="Z132" s="15" t="s">
        <v>61</v>
      </c>
      <c r="AA132" s="13">
        <v>456226</v>
      </c>
      <c r="AB132" s="49">
        <v>462781</v>
      </c>
      <c r="AC132" s="49">
        <v>185515</v>
      </c>
      <c r="AD132" s="66">
        <v>5419</v>
      </c>
      <c r="AE132" s="16">
        <v>41183</v>
      </c>
      <c r="AF132" s="18">
        <v>42004</v>
      </c>
      <c r="AG132" s="13"/>
      <c r="AH132" s="49"/>
      <c r="AI132" s="49"/>
      <c r="AJ132" s="14">
        <v>15489</v>
      </c>
      <c r="AK132" s="58"/>
    </row>
    <row r="133" spans="2:37" x14ac:dyDescent="0.3">
      <c r="B133" s="33" t="s">
        <v>376</v>
      </c>
      <c r="C133" s="25">
        <v>1</v>
      </c>
      <c r="D133" s="25" t="s">
        <v>350</v>
      </c>
      <c r="E133" s="26">
        <v>340907.03402104543</v>
      </c>
      <c r="F133" s="26">
        <f t="shared" si="12"/>
        <v>340907.03402104543</v>
      </c>
      <c r="G133" s="26"/>
      <c r="H133" s="26"/>
      <c r="I133" s="26"/>
      <c r="J133" s="26"/>
      <c r="K133" s="26"/>
      <c r="L133" s="26"/>
      <c r="M133" s="26"/>
      <c r="N133" s="26">
        <f t="shared" si="13"/>
        <v>681814.06804209086</v>
      </c>
      <c r="Q133" s="13" t="s">
        <v>164</v>
      </c>
      <c r="R133" s="49" t="s">
        <v>326</v>
      </c>
      <c r="S133" s="13" t="s">
        <v>327</v>
      </c>
      <c r="T133" s="13" t="s">
        <v>328</v>
      </c>
      <c r="U133" s="15">
        <v>15</v>
      </c>
      <c r="V133" s="13" t="s">
        <v>164</v>
      </c>
      <c r="W133" s="13" t="s">
        <v>164</v>
      </c>
      <c r="X133" s="15" t="s">
        <v>60</v>
      </c>
      <c r="Y133" s="49">
        <v>0</v>
      </c>
      <c r="Z133" s="15" t="s">
        <v>61</v>
      </c>
      <c r="AA133" s="13">
        <v>410010</v>
      </c>
      <c r="AB133" s="49">
        <v>428813</v>
      </c>
      <c r="AC133" s="49">
        <v>324083</v>
      </c>
      <c r="AD133" s="66">
        <v>0</v>
      </c>
      <c r="AE133" s="16">
        <v>40603</v>
      </c>
      <c r="AF133" s="18">
        <v>42004</v>
      </c>
      <c r="AG133" s="13"/>
      <c r="AH133" s="49"/>
      <c r="AI133" s="49"/>
      <c r="AJ133" s="14">
        <v>0</v>
      </c>
      <c r="AK133" s="58"/>
    </row>
    <row r="134" spans="2:37" x14ac:dyDescent="0.3">
      <c r="Q134" s="13" t="s">
        <v>179</v>
      </c>
      <c r="R134" s="49" t="s">
        <v>329</v>
      </c>
      <c r="S134" s="13" t="s">
        <v>330</v>
      </c>
      <c r="T134" s="13" t="s">
        <v>331</v>
      </c>
      <c r="U134" s="15">
        <v>15</v>
      </c>
      <c r="V134" s="13" t="s">
        <v>179</v>
      </c>
      <c r="W134" s="13" t="s">
        <v>179</v>
      </c>
      <c r="X134" s="15" t="s">
        <v>60</v>
      </c>
      <c r="Y134" s="49">
        <v>0</v>
      </c>
      <c r="Z134" s="15" t="s">
        <v>61</v>
      </c>
      <c r="AA134" s="13">
        <v>845942</v>
      </c>
      <c r="AB134" s="49">
        <v>888239</v>
      </c>
      <c r="AC134" s="49">
        <v>678102</v>
      </c>
      <c r="AD134" s="66">
        <v>0</v>
      </c>
      <c r="AE134" s="16">
        <v>41334</v>
      </c>
      <c r="AF134" s="18">
        <v>42004</v>
      </c>
      <c r="AG134" s="13"/>
      <c r="AH134" s="49"/>
      <c r="AI134" s="49"/>
      <c r="AJ134" s="14">
        <v>19087</v>
      </c>
      <c r="AK134" s="58"/>
    </row>
    <row r="135" spans="2:37" x14ac:dyDescent="0.3">
      <c r="Q135" s="49" t="s">
        <v>67</v>
      </c>
      <c r="R135" s="49" t="s">
        <v>398</v>
      </c>
      <c r="S135" s="49" t="s">
        <v>219</v>
      </c>
      <c r="T135" s="49" t="s">
        <v>399</v>
      </c>
      <c r="U135" s="15">
        <v>14</v>
      </c>
      <c r="V135" s="49" t="s">
        <v>67</v>
      </c>
      <c r="W135" s="49" t="s">
        <v>67</v>
      </c>
      <c r="X135" s="15" t="s">
        <v>60</v>
      </c>
      <c r="Y135" s="49">
        <v>0</v>
      </c>
      <c r="Z135" s="15" t="s">
        <v>61</v>
      </c>
      <c r="AA135" s="49"/>
      <c r="AB135" s="49">
        <v>479527</v>
      </c>
      <c r="AC135" s="49">
        <v>515775</v>
      </c>
      <c r="AD135" s="66">
        <v>143795</v>
      </c>
      <c r="AE135" s="16">
        <v>41640</v>
      </c>
      <c r="AF135" s="18">
        <v>42004</v>
      </c>
      <c r="AG135" s="49"/>
      <c r="AH135" s="49"/>
      <c r="AI135" s="49"/>
      <c r="AJ135" s="14">
        <v>0</v>
      </c>
      <c r="AK135" s="58"/>
    </row>
    <row r="136" spans="2:37" x14ac:dyDescent="0.3">
      <c r="Q136" s="49" t="s">
        <v>129</v>
      </c>
      <c r="R136" s="49" t="s">
        <v>222</v>
      </c>
      <c r="S136" s="49" t="s">
        <v>332</v>
      </c>
      <c r="T136" s="49" t="s">
        <v>424</v>
      </c>
      <c r="U136" s="15">
        <v>15</v>
      </c>
      <c r="V136" s="49" t="s">
        <v>129</v>
      </c>
      <c r="W136" s="49" t="s">
        <v>129</v>
      </c>
      <c r="X136" s="15" t="s">
        <v>60</v>
      </c>
      <c r="Y136" s="14">
        <v>0</v>
      </c>
      <c r="Z136" s="15" t="s">
        <v>61</v>
      </c>
      <c r="AA136" s="49"/>
      <c r="AB136" s="49">
        <v>177265</v>
      </c>
      <c r="AC136" s="49">
        <v>144400</v>
      </c>
      <c r="AD136" s="66">
        <v>0</v>
      </c>
      <c r="AE136" s="16">
        <v>41791</v>
      </c>
      <c r="AF136" s="18">
        <v>42004</v>
      </c>
      <c r="AG136" s="49"/>
      <c r="AH136" s="49"/>
      <c r="AI136" s="49"/>
      <c r="AJ136" s="14">
        <v>0</v>
      </c>
      <c r="AK136" s="58"/>
    </row>
    <row r="137" spans="2:37" x14ac:dyDescent="0.3">
      <c r="Q137" s="49" t="s">
        <v>87</v>
      </c>
      <c r="R137" s="49" t="s">
        <v>363</v>
      </c>
      <c r="S137" s="49" t="s">
        <v>204</v>
      </c>
      <c r="T137" s="49" t="s">
        <v>400</v>
      </c>
      <c r="U137" s="15">
        <v>15</v>
      </c>
      <c r="V137" s="49" t="s">
        <v>87</v>
      </c>
      <c r="W137" s="49" t="s">
        <v>87</v>
      </c>
      <c r="X137" s="15" t="s">
        <v>60</v>
      </c>
      <c r="Y137" s="14">
        <v>262500</v>
      </c>
      <c r="Z137" s="15" t="s">
        <v>61</v>
      </c>
      <c r="AA137" s="49"/>
      <c r="AB137" s="49">
        <v>1521071</v>
      </c>
      <c r="AC137" s="49">
        <v>1525240</v>
      </c>
      <c r="AD137" s="66">
        <v>74846</v>
      </c>
      <c r="AE137" s="16">
        <v>41640</v>
      </c>
      <c r="AF137" s="18">
        <v>42004</v>
      </c>
      <c r="AG137" s="49"/>
      <c r="AH137" s="49"/>
      <c r="AI137" s="49"/>
      <c r="AJ137" s="14">
        <v>0</v>
      </c>
      <c r="AK137" s="58"/>
    </row>
    <row r="138" spans="2:37" x14ac:dyDescent="0.3">
      <c r="Q138" s="13" t="s">
        <v>87</v>
      </c>
      <c r="R138" s="49" t="s">
        <v>388</v>
      </c>
      <c r="S138" s="13" t="s">
        <v>224</v>
      </c>
      <c r="T138" s="13" t="s">
        <v>389</v>
      </c>
      <c r="U138" s="15">
        <v>15</v>
      </c>
      <c r="V138" s="13" t="s">
        <v>87</v>
      </c>
      <c r="W138" s="13" t="s">
        <v>87</v>
      </c>
      <c r="X138" s="15" t="s">
        <v>60</v>
      </c>
      <c r="Y138" s="14">
        <v>262500</v>
      </c>
      <c r="Z138" s="15" t="s">
        <v>61</v>
      </c>
      <c r="AA138" s="13"/>
      <c r="AB138" s="49">
        <v>1521071</v>
      </c>
      <c r="AC138" s="49">
        <v>1792179</v>
      </c>
      <c r="AD138" s="66">
        <v>361130</v>
      </c>
      <c r="AE138" s="16">
        <v>41487</v>
      </c>
      <c r="AF138" s="18">
        <v>42004</v>
      </c>
      <c r="AG138" s="13"/>
      <c r="AH138" s="49"/>
      <c r="AI138" s="49"/>
      <c r="AJ138" s="14">
        <v>19087</v>
      </c>
    </row>
    <row r="139" spans="2:37" x14ac:dyDescent="0.3">
      <c r="Q139" s="49" t="s">
        <v>226</v>
      </c>
      <c r="R139" s="49" t="s">
        <v>426</v>
      </c>
      <c r="S139" s="49" t="s">
        <v>401</v>
      </c>
      <c r="T139" s="49" t="s">
        <v>427</v>
      </c>
      <c r="U139" s="15">
        <v>15</v>
      </c>
      <c r="V139" s="49" t="s">
        <v>226</v>
      </c>
      <c r="W139" s="49" t="s">
        <v>226</v>
      </c>
      <c r="X139" s="15" t="s">
        <v>60</v>
      </c>
      <c r="Y139" s="14">
        <v>0</v>
      </c>
      <c r="Z139" s="15" t="s">
        <v>61</v>
      </c>
      <c r="AA139" s="49"/>
      <c r="AB139" s="49">
        <v>399828</v>
      </c>
      <c r="AC139" s="49">
        <v>328779</v>
      </c>
      <c r="AD139" s="66">
        <v>0</v>
      </c>
      <c r="AE139" s="16">
        <v>41791</v>
      </c>
      <c r="AF139" s="18">
        <v>42004</v>
      </c>
      <c r="AG139" s="49"/>
      <c r="AH139" s="49"/>
      <c r="AI139" s="49"/>
      <c r="AJ139" s="14">
        <v>0</v>
      </c>
      <c r="AK139"/>
    </row>
    <row r="140" spans="2:37" ht="15" customHeight="1" x14ac:dyDescent="0.3">
      <c r="Q140" s="49" t="s">
        <v>67</v>
      </c>
      <c r="R140" s="49" t="s">
        <v>237</v>
      </c>
      <c r="S140" s="49" t="s">
        <v>237</v>
      </c>
      <c r="T140" s="49" t="s">
        <v>268</v>
      </c>
      <c r="U140" s="15">
        <v>15</v>
      </c>
      <c r="V140" s="49" t="s">
        <v>67</v>
      </c>
      <c r="W140" s="49" t="s">
        <v>67</v>
      </c>
      <c r="X140" s="15" t="s">
        <v>60</v>
      </c>
      <c r="Y140" s="14">
        <v>0</v>
      </c>
      <c r="Z140" s="15" t="s">
        <v>61</v>
      </c>
      <c r="AA140" s="49"/>
      <c r="AB140" s="49">
        <v>334268</v>
      </c>
      <c r="AC140" s="49">
        <v>272294</v>
      </c>
      <c r="AD140" s="66">
        <v>0</v>
      </c>
      <c r="AE140" s="16">
        <v>41750</v>
      </c>
      <c r="AF140" s="18">
        <v>42004</v>
      </c>
      <c r="AG140" s="49"/>
      <c r="AH140" s="49"/>
      <c r="AI140" s="49"/>
      <c r="AJ140" s="14">
        <v>0</v>
      </c>
      <c r="AK140"/>
    </row>
    <row r="141" spans="2:37" ht="15.6" customHeight="1" x14ac:dyDescent="0.3"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Q141" s="49" t="s">
        <v>226</v>
      </c>
      <c r="R141" s="49" t="s">
        <v>332</v>
      </c>
      <c r="S141" s="49" t="s">
        <v>232</v>
      </c>
      <c r="T141" s="49" t="s">
        <v>333</v>
      </c>
      <c r="U141" s="15">
        <v>15</v>
      </c>
      <c r="V141" s="49" t="s">
        <v>226</v>
      </c>
      <c r="W141" s="49" t="s">
        <v>226</v>
      </c>
      <c r="X141" s="15" t="s">
        <v>60</v>
      </c>
      <c r="Y141" s="49">
        <v>0</v>
      </c>
      <c r="Z141" s="15" t="s">
        <v>61</v>
      </c>
      <c r="AA141" s="49">
        <v>415713</v>
      </c>
      <c r="AB141" s="49">
        <v>431301</v>
      </c>
      <c r="AC141" s="49">
        <v>274566</v>
      </c>
      <c r="AD141" s="66">
        <v>0</v>
      </c>
      <c r="AE141" s="16">
        <v>39815</v>
      </c>
      <c r="AF141" s="18">
        <v>42004</v>
      </c>
      <c r="AG141" s="49"/>
      <c r="AH141" s="49"/>
      <c r="AI141" s="49"/>
      <c r="AJ141" s="14">
        <v>0</v>
      </c>
      <c r="AK141"/>
    </row>
    <row r="142" spans="2:37" x14ac:dyDescent="0.3"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Q142" s="13" t="s">
        <v>226</v>
      </c>
      <c r="R142" s="49" t="s">
        <v>236</v>
      </c>
      <c r="S142" s="13" t="s">
        <v>84</v>
      </c>
      <c r="T142" s="13" t="s">
        <v>425</v>
      </c>
      <c r="U142" s="15">
        <v>15</v>
      </c>
      <c r="V142" s="13" t="s">
        <v>226</v>
      </c>
      <c r="W142" s="13" t="s">
        <v>226</v>
      </c>
      <c r="X142" s="15" t="s">
        <v>60</v>
      </c>
      <c r="Y142" s="49">
        <v>0</v>
      </c>
      <c r="Z142" s="15" t="s">
        <v>61</v>
      </c>
      <c r="AA142" s="13">
        <v>415713</v>
      </c>
      <c r="AB142" s="49">
        <v>399828</v>
      </c>
      <c r="AC142" s="49">
        <v>325700</v>
      </c>
      <c r="AD142" s="66">
        <v>0</v>
      </c>
      <c r="AE142" s="16">
        <v>41791</v>
      </c>
      <c r="AF142" s="18">
        <v>42004</v>
      </c>
      <c r="AG142" s="13"/>
      <c r="AH142" s="49"/>
      <c r="AI142" s="49"/>
      <c r="AJ142" s="14">
        <v>0</v>
      </c>
      <c r="AK142"/>
    </row>
    <row r="143" spans="2:37" s="61" customFormat="1" x14ac:dyDescent="0.3">
      <c r="B143"/>
      <c r="C143"/>
      <c r="D143"/>
      <c r="E143"/>
      <c r="F143"/>
      <c r="G143"/>
      <c r="H143"/>
      <c r="I143"/>
      <c r="J143"/>
      <c r="K143"/>
      <c r="L143"/>
      <c r="M143"/>
      <c r="N143"/>
      <c r="Q143" s="2"/>
      <c r="R143" s="55"/>
      <c r="S143" s="2"/>
      <c r="T143" s="2"/>
      <c r="U143" s="101"/>
      <c r="V143" s="2"/>
      <c r="W143" s="2"/>
      <c r="X143" s="101"/>
      <c r="Y143" s="2"/>
      <c r="Z143" s="101"/>
      <c r="AA143" s="2"/>
      <c r="AB143" s="3"/>
      <c r="AC143" s="4"/>
      <c r="AD143" s="2"/>
      <c r="AE143" s="2"/>
      <c r="AF143" s="2"/>
      <c r="AG143" s="2"/>
      <c r="AH143" s="2"/>
      <c r="AI143" s="2"/>
      <c r="AJ143" s="84"/>
      <c r="AK143" s="72"/>
    </row>
    <row r="144" spans="2:37" s="61" customFormat="1" ht="21.6" x14ac:dyDescent="0.3">
      <c r="B144"/>
      <c r="C144"/>
      <c r="D144"/>
      <c r="E144"/>
      <c r="F144"/>
      <c r="G144"/>
      <c r="H144"/>
      <c r="I144"/>
      <c r="J144"/>
      <c r="K144"/>
      <c r="L144"/>
      <c r="M144"/>
      <c r="N144"/>
      <c r="Q144" s="34" t="s">
        <v>55</v>
      </c>
      <c r="R144" s="34"/>
      <c r="S144" s="34"/>
      <c r="T144" s="34"/>
      <c r="U144" s="81"/>
      <c r="V144" s="34"/>
      <c r="W144" s="34"/>
      <c r="X144" s="81"/>
      <c r="Y144" s="34"/>
      <c r="Z144" s="81"/>
      <c r="AA144" s="34"/>
      <c r="AB144" s="34"/>
      <c r="AC144" s="34"/>
      <c r="AD144" s="34"/>
      <c r="AE144" s="34"/>
      <c r="AF144" s="34"/>
      <c r="AG144" s="68"/>
      <c r="AH144" s="68"/>
      <c r="AI144" s="97"/>
      <c r="AJ144" s="97"/>
      <c r="AK144" s="72"/>
    </row>
    <row r="145" spans="17:43" ht="21.6" x14ac:dyDescent="0.3">
      <c r="Q145" s="34"/>
      <c r="R145" s="34"/>
      <c r="S145" s="34"/>
      <c r="T145" s="34"/>
      <c r="U145" s="81"/>
      <c r="V145" s="34"/>
      <c r="W145" s="34"/>
      <c r="X145" s="81"/>
      <c r="Y145" s="34"/>
      <c r="Z145" s="81"/>
      <c r="AA145" s="34"/>
      <c r="AB145" s="34"/>
      <c r="AC145" s="34"/>
      <c r="AD145" s="34"/>
      <c r="AE145" s="34"/>
      <c r="AF145" s="34"/>
      <c r="AG145" s="68"/>
      <c r="AH145" s="68"/>
      <c r="AI145" s="97"/>
      <c r="AJ145" s="97"/>
      <c r="AK145" s="72"/>
      <c r="AL145" s="91" t="s">
        <v>40</v>
      </c>
      <c r="AM145" s="91"/>
      <c r="AN145" s="91"/>
      <c r="AO145" s="91"/>
      <c r="AP145" s="91"/>
      <c r="AQ145" s="91"/>
    </row>
    <row r="146" spans="17:43" x14ac:dyDescent="0.3">
      <c r="AK146" s="72"/>
      <c r="AL146" s="92"/>
      <c r="AM146" s="92"/>
      <c r="AN146" s="92"/>
      <c r="AO146" s="92"/>
      <c r="AP146" s="92"/>
      <c r="AQ146" s="92"/>
    </row>
    <row r="147" spans="17:43" ht="30.6" x14ac:dyDescent="0.3">
      <c r="Q147" s="12" t="s">
        <v>11</v>
      </c>
      <c r="R147" s="12" t="s">
        <v>12</v>
      </c>
      <c r="S147" s="12" t="s">
        <v>13</v>
      </c>
      <c r="T147" s="12" t="s">
        <v>14</v>
      </c>
      <c r="U147" s="83" t="s">
        <v>54</v>
      </c>
      <c r="V147" s="12" t="s">
        <v>15</v>
      </c>
      <c r="W147" s="12" t="s">
        <v>16</v>
      </c>
      <c r="X147" s="83" t="s">
        <v>17</v>
      </c>
      <c r="Y147" s="12" t="s">
        <v>18</v>
      </c>
      <c r="Z147" s="83" t="s">
        <v>19</v>
      </c>
      <c r="AA147" s="12" t="s">
        <v>377</v>
      </c>
      <c r="AB147" s="12" t="s">
        <v>20</v>
      </c>
      <c r="AC147" s="71" t="s">
        <v>417</v>
      </c>
      <c r="AD147" s="12" t="s">
        <v>21</v>
      </c>
      <c r="AE147" s="12" t="s">
        <v>22</v>
      </c>
      <c r="AF147" s="12" t="s">
        <v>23</v>
      </c>
      <c r="AG147" s="12" t="s">
        <v>24</v>
      </c>
      <c r="AH147" s="71" t="s">
        <v>418</v>
      </c>
      <c r="AI147" s="71" t="s">
        <v>419</v>
      </c>
      <c r="AJ147" s="85" t="s">
        <v>420</v>
      </c>
      <c r="AK147" s="58"/>
      <c r="AL147" s="29" t="s">
        <v>41</v>
      </c>
      <c r="AM147" s="6" t="s">
        <v>42</v>
      </c>
      <c r="AN147" s="6" t="s">
        <v>43</v>
      </c>
      <c r="AO147" s="6" t="s">
        <v>44</v>
      </c>
      <c r="AP147" s="6" t="s">
        <v>45</v>
      </c>
      <c r="AQ147" s="6" t="s">
        <v>46</v>
      </c>
    </row>
    <row r="148" spans="17:43" x14ac:dyDescent="0.3">
      <c r="Q148" s="45" t="s">
        <v>67</v>
      </c>
      <c r="R148" s="45" t="s">
        <v>390</v>
      </c>
      <c r="S148" s="45" t="s">
        <v>391</v>
      </c>
      <c r="T148" s="45" t="s">
        <v>289</v>
      </c>
      <c r="U148" s="102">
        <v>15</v>
      </c>
      <c r="V148" s="45" t="s">
        <v>67</v>
      </c>
      <c r="W148" s="45" t="s">
        <v>67</v>
      </c>
      <c r="X148" s="102" t="s">
        <v>60</v>
      </c>
      <c r="Y148" s="78">
        <v>0</v>
      </c>
      <c r="Z148" s="102" t="s">
        <v>61</v>
      </c>
      <c r="AA148" s="45"/>
      <c r="AB148" s="17">
        <v>445692</v>
      </c>
      <c r="AC148" s="17">
        <v>359808</v>
      </c>
      <c r="AD148" s="66">
        <v>0</v>
      </c>
      <c r="AE148" s="79">
        <v>41498</v>
      </c>
      <c r="AF148" s="18">
        <v>42004</v>
      </c>
      <c r="AG148" s="47"/>
      <c r="AH148" s="47"/>
      <c r="AI148" s="47"/>
      <c r="AJ148" s="88">
        <v>0</v>
      </c>
      <c r="AK148" s="58"/>
      <c r="AL148" s="25" t="s">
        <v>382</v>
      </c>
      <c r="AM148" s="25">
        <v>874</v>
      </c>
      <c r="AN148" s="77">
        <v>4036506</v>
      </c>
      <c r="AO148" s="25">
        <v>268</v>
      </c>
      <c r="AP148" s="77">
        <v>1865273</v>
      </c>
      <c r="AQ148" s="25" t="s">
        <v>421</v>
      </c>
    </row>
    <row r="149" spans="17:43" x14ac:dyDescent="0.3">
      <c r="Q149" s="45" t="s">
        <v>226</v>
      </c>
      <c r="R149" s="45" t="s">
        <v>241</v>
      </c>
      <c r="S149" s="45" t="s">
        <v>261</v>
      </c>
      <c r="T149" s="45" t="s">
        <v>234</v>
      </c>
      <c r="U149" s="102">
        <v>15</v>
      </c>
      <c r="V149" s="45" t="s">
        <v>226</v>
      </c>
      <c r="W149" s="45" t="s">
        <v>226</v>
      </c>
      <c r="X149" s="102" t="s">
        <v>60</v>
      </c>
      <c r="Y149" s="78">
        <v>0</v>
      </c>
      <c r="Z149" s="102" t="s">
        <v>61</v>
      </c>
      <c r="AA149" s="45"/>
      <c r="AB149" s="49">
        <v>399828</v>
      </c>
      <c r="AC149" s="49">
        <v>314054</v>
      </c>
      <c r="AD149" s="66">
        <v>0</v>
      </c>
      <c r="AE149" s="79">
        <v>41680</v>
      </c>
      <c r="AF149" s="18">
        <v>42004</v>
      </c>
      <c r="AG149" s="47"/>
      <c r="AH149" s="47"/>
      <c r="AI149" s="47"/>
      <c r="AJ149" s="88">
        <v>0</v>
      </c>
      <c r="AK149" s="58"/>
    </row>
    <row r="150" spans="17:43" x14ac:dyDescent="0.3">
      <c r="Q150" s="45" t="s">
        <v>67</v>
      </c>
      <c r="R150" s="45" t="s">
        <v>81</v>
      </c>
      <c r="S150" s="45" t="s">
        <v>402</v>
      </c>
      <c r="T150" s="45" t="s">
        <v>403</v>
      </c>
      <c r="U150" s="102">
        <v>15</v>
      </c>
      <c r="V150" s="45" t="s">
        <v>67</v>
      </c>
      <c r="W150" s="45" t="s">
        <v>67</v>
      </c>
      <c r="X150" s="102" t="s">
        <v>60</v>
      </c>
      <c r="Y150" s="78">
        <v>0</v>
      </c>
      <c r="Z150" s="102" t="s">
        <v>61</v>
      </c>
      <c r="AA150" s="45"/>
      <c r="AB150" s="17">
        <v>445692</v>
      </c>
      <c r="AC150" s="17">
        <v>363061</v>
      </c>
      <c r="AD150" s="66">
        <v>0</v>
      </c>
      <c r="AE150" s="79">
        <v>41659</v>
      </c>
      <c r="AF150" s="18">
        <v>42004</v>
      </c>
      <c r="AG150" s="47"/>
      <c r="AH150" s="47"/>
      <c r="AI150" s="47"/>
      <c r="AJ150" s="88">
        <v>0</v>
      </c>
      <c r="AK150" s="2"/>
    </row>
    <row r="151" spans="17:43" x14ac:dyDescent="0.3">
      <c r="Q151" s="13" t="s">
        <v>164</v>
      </c>
      <c r="R151" s="49" t="s">
        <v>379</v>
      </c>
      <c r="S151" s="13" t="s">
        <v>207</v>
      </c>
      <c r="T151" s="13" t="s">
        <v>380</v>
      </c>
      <c r="U151" s="15">
        <v>15</v>
      </c>
      <c r="V151" s="19" t="s">
        <v>164</v>
      </c>
      <c r="W151" s="13" t="s">
        <v>164</v>
      </c>
      <c r="X151" s="15" t="s">
        <v>60</v>
      </c>
      <c r="Y151" s="78">
        <v>0</v>
      </c>
      <c r="Z151" s="15" t="s">
        <v>61</v>
      </c>
      <c r="AA151" s="13">
        <v>230997</v>
      </c>
      <c r="AB151" s="17">
        <v>428813</v>
      </c>
      <c r="AC151" s="17">
        <v>363591</v>
      </c>
      <c r="AD151" s="66">
        <v>20024</v>
      </c>
      <c r="AE151" s="18">
        <v>41470</v>
      </c>
      <c r="AF151" s="18">
        <v>42004</v>
      </c>
      <c r="AG151" s="13"/>
      <c r="AH151" s="49"/>
      <c r="AI151" s="49"/>
      <c r="AJ151" s="14">
        <v>0</v>
      </c>
    </row>
    <row r="152" spans="17:43" ht="15" customHeight="1" x14ac:dyDescent="0.3">
      <c r="Q152" s="13" t="s">
        <v>226</v>
      </c>
      <c r="R152" s="49" t="s">
        <v>321</v>
      </c>
      <c r="S152" s="13" t="s">
        <v>322</v>
      </c>
      <c r="T152" s="13" t="s">
        <v>323</v>
      </c>
      <c r="U152" s="15">
        <v>15</v>
      </c>
      <c r="V152" s="13" t="s">
        <v>226</v>
      </c>
      <c r="W152" s="13" t="s">
        <v>226</v>
      </c>
      <c r="X152" s="15" t="s">
        <v>60</v>
      </c>
      <c r="Y152" s="69">
        <v>0</v>
      </c>
      <c r="Z152" s="15" t="s">
        <v>61</v>
      </c>
      <c r="AA152" s="13">
        <v>380789</v>
      </c>
      <c r="AB152" s="49">
        <v>888239</v>
      </c>
      <c r="AC152" s="49">
        <v>692473</v>
      </c>
      <c r="AD152" s="66">
        <v>0</v>
      </c>
      <c r="AE152" s="18">
        <v>40850</v>
      </c>
      <c r="AF152" s="18">
        <v>42004</v>
      </c>
      <c r="AG152" s="13"/>
      <c r="AH152" s="49"/>
      <c r="AI152" s="49"/>
      <c r="AJ152" s="14">
        <v>0</v>
      </c>
    </row>
    <row r="153" spans="17:43" ht="15" customHeight="1" x14ac:dyDescent="0.3">
      <c r="Q153" s="49" t="s">
        <v>179</v>
      </c>
      <c r="R153" s="49" t="s">
        <v>398</v>
      </c>
      <c r="S153" s="49" t="s">
        <v>412</v>
      </c>
      <c r="T153" s="49" t="s">
        <v>413</v>
      </c>
      <c r="U153" s="15">
        <v>15</v>
      </c>
      <c r="V153" s="49" t="s">
        <v>179</v>
      </c>
      <c r="W153" s="49" t="s">
        <v>179</v>
      </c>
      <c r="X153" s="15" t="s">
        <v>60</v>
      </c>
      <c r="Y153" s="69">
        <v>0</v>
      </c>
      <c r="Z153" s="15" t="s">
        <v>61</v>
      </c>
      <c r="AA153" s="49"/>
      <c r="AB153" s="49">
        <v>222059</v>
      </c>
      <c r="AC153" s="49">
        <v>182599</v>
      </c>
      <c r="AD153" s="15">
        <v>0</v>
      </c>
      <c r="AE153" s="18">
        <v>41739</v>
      </c>
      <c r="AF153" s="18">
        <v>42004</v>
      </c>
      <c r="AG153" s="70"/>
      <c r="AH153" s="70"/>
      <c r="AI153" s="70"/>
      <c r="AJ153" s="89">
        <v>0</v>
      </c>
    </row>
    <row r="157" spans="17:43" ht="15" customHeight="1" x14ac:dyDescent="0.3">
      <c r="Q157" s="34" t="s">
        <v>437</v>
      </c>
      <c r="R157" s="34"/>
      <c r="S157" s="34"/>
      <c r="T157" s="34"/>
      <c r="U157" s="81"/>
      <c r="V157" s="34"/>
      <c r="W157" s="34"/>
      <c r="X157" s="81"/>
      <c r="Y157" s="34"/>
      <c r="Z157" s="81"/>
      <c r="AA157" s="34"/>
      <c r="AB157" s="34"/>
      <c r="AC157" s="34"/>
      <c r="AD157" s="34"/>
      <c r="AE157" s="34"/>
    </row>
    <row r="158" spans="17:43" ht="21.6" x14ac:dyDescent="0.3">
      <c r="Q158" s="34"/>
      <c r="R158" s="34"/>
      <c r="S158" s="34"/>
      <c r="T158" s="34"/>
      <c r="U158" s="81"/>
      <c r="V158" s="34"/>
      <c r="W158" s="34"/>
      <c r="X158" s="81"/>
      <c r="Y158" s="34"/>
      <c r="Z158" s="81"/>
      <c r="AA158" s="34"/>
      <c r="AB158" s="34"/>
      <c r="AC158" s="34"/>
      <c r="AD158" s="34"/>
      <c r="AE158" s="34"/>
    </row>
    <row r="160" spans="17:43" ht="61.2" x14ac:dyDescent="0.3">
      <c r="Q160" s="6" t="s">
        <v>12</v>
      </c>
      <c r="R160" s="6" t="s">
        <v>13</v>
      </c>
      <c r="S160" s="6" t="s">
        <v>14</v>
      </c>
      <c r="T160" s="6" t="s">
        <v>32</v>
      </c>
      <c r="U160" s="82" t="s">
        <v>15</v>
      </c>
      <c r="V160" s="6" t="s">
        <v>16</v>
      </c>
      <c r="W160" s="6" t="s">
        <v>17</v>
      </c>
      <c r="X160" s="82" t="s">
        <v>18</v>
      </c>
      <c r="Y160" s="6" t="s">
        <v>19</v>
      </c>
      <c r="Z160" s="82" t="s">
        <v>20</v>
      </c>
      <c r="AA160" s="11"/>
      <c r="AB160" s="6" t="s">
        <v>21</v>
      </c>
      <c r="AC160" s="6" t="s">
        <v>22</v>
      </c>
      <c r="AD160" s="6" t="s">
        <v>23</v>
      </c>
      <c r="AE160" s="6" t="s">
        <v>24</v>
      </c>
    </row>
    <row r="161" spans="16:31" x14ac:dyDescent="0.3">
      <c r="Q161" s="5"/>
      <c r="R161" s="5"/>
      <c r="S161" s="5"/>
      <c r="T161" s="5"/>
      <c r="U161" s="7"/>
      <c r="V161" s="5"/>
      <c r="W161" s="5"/>
      <c r="X161" s="7"/>
      <c r="Y161" s="5"/>
      <c r="Z161" s="7"/>
      <c r="AA161" s="5"/>
      <c r="AB161" s="7"/>
      <c r="AC161" s="8"/>
      <c r="AD161" s="10"/>
      <c r="AE161" s="5"/>
    </row>
    <row r="162" spans="16:31" x14ac:dyDescent="0.3">
      <c r="Q162" s="5"/>
      <c r="R162" s="5"/>
      <c r="S162" s="5"/>
      <c r="T162" s="5"/>
      <c r="U162" s="7"/>
      <c r="V162" s="5"/>
      <c r="W162" s="5"/>
      <c r="X162" s="107"/>
      <c r="Y162" s="5"/>
      <c r="Z162" s="7"/>
      <c r="AA162" s="5"/>
      <c r="AB162" s="7"/>
      <c r="AC162" s="8"/>
      <c r="AD162" s="10"/>
      <c r="AE162" s="5"/>
    </row>
    <row r="163" spans="16:31" x14ac:dyDescent="0.3">
      <c r="Q163" s="5"/>
      <c r="R163" s="5"/>
      <c r="S163" s="5"/>
      <c r="T163" s="5"/>
      <c r="U163" s="7"/>
      <c r="V163" s="5"/>
      <c r="W163" s="5"/>
      <c r="X163" s="107"/>
      <c r="Y163" s="5"/>
      <c r="Z163" s="7"/>
      <c r="AA163" s="5"/>
      <c r="AB163" s="7"/>
      <c r="AC163" s="8"/>
      <c r="AD163" s="10"/>
      <c r="AE163" s="5"/>
    </row>
    <row r="164" spans="16:31" x14ac:dyDescent="0.3">
      <c r="Q164" s="5"/>
      <c r="R164" s="5"/>
      <c r="S164" s="5"/>
      <c r="T164" s="5"/>
      <c r="U164" s="103"/>
      <c r="V164" s="5"/>
      <c r="W164" s="5"/>
      <c r="X164" s="107"/>
      <c r="Y164" s="5"/>
      <c r="Z164" s="7"/>
      <c r="AA164" s="5"/>
      <c r="AB164" s="9"/>
      <c r="AC164" s="8"/>
      <c r="AD164" s="10"/>
      <c r="AE164" s="5"/>
    </row>
    <row r="166" spans="16:31" x14ac:dyDescent="0.3">
      <c r="P166" s="2"/>
      <c r="Q166" s="1" t="s">
        <v>25</v>
      </c>
    </row>
    <row r="167" spans="16:31" x14ac:dyDescent="0.3">
      <c r="P167" s="2"/>
      <c r="Q167" s="1" t="s">
        <v>26</v>
      </c>
    </row>
    <row r="168" spans="16:31" x14ac:dyDescent="0.3">
      <c r="P168" s="2"/>
      <c r="Q168" s="1" t="s">
        <v>27</v>
      </c>
    </row>
    <row r="169" spans="16:31" ht="15" customHeight="1" x14ac:dyDescent="0.3">
      <c r="P169" s="2"/>
      <c r="Q169" s="1" t="s">
        <v>28</v>
      </c>
    </row>
    <row r="170" spans="16:31" ht="15" customHeight="1" x14ac:dyDescent="0.3">
      <c r="P170" s="2"/>
      <c r="Q170" s="1" t="s">
        <v>29</v>
      </c>
    </row>
    <row r="171" spans="16:31" x14ac:dyDescent="0.3">
      <c r="P171" s="2"/>
      <c r="Q171" s="1" t="s">
        <v>30</v>
      </c>
    </row>
    <row r="172" spans="16:31" x14ac:dyDescent="0.3">
      <c r="P172" s="2"/>
      <c r="Q172" s="1"/>
    </row>
    <row r="173" spans="16:31" x14ac:dyDescent="0.3">
      <c r="P173" s="2"/>
    </row>
    <row r="174" spans="16:31" ht="21.6" x14ac:dyDescent="0.3">
      <c r="P174" s="2"/>
      <c r="Q174" s="34" t="s">
        <v>438</v>
      </c>
      <c r="R174" s="34"/>
      <c r="S174" s="34"/>
      <c r="T174" s="34"/>
      <c r="U174" s="81"/>
      <c r="V174" s="34"/>
      <c r="W174" s="34"/>
      <c r="X174" s="81"/>
      <c r="Y174" s="34"/>
      <c r="Z174" s="81"/>
      <c r="AA174" s="34"/>
      <c r="AB174" s="34"/>
      <c r="AC174" s="34"/>
      <c r="AD174" s="34"/>
    </row>
    <row r="175" spans="16:31" ht="21.6" x14ac:dyDescent="0.3">
      <c r="P175" s="2"/>
      <c r="Q175" s="34"/>
      <c r="R175" s="34"/>
      <c r="S175" s="34"/>
      <c r="T175" s="34"/>
      <c r="U175" s="81"/>
      <c r="V175" s="34"/>
      <c r="W175" s="34"/>
      <c r="X175" s="81"/>
      <c r="Y175" s="34"/>
      <c r="Z175" s="81"/>
      <c r="AA175" s="34"/>
      <c r="AB175" s="34"/>
      <c r="AC175" s="34"/>
      <c r="AD175" s="34"/>
    </row>
    <row r="177" spans="2:37" x14ac:dyDescent="0.3"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Q177" s="93" t="s">
        <v>12</v>
      </c>
      <c r="R177" s="93" t="s">
        <v>13</v>
      </c>
      <c r="S177" s="93" t="s">
        <v>14</v>
      </c>
      <c r="T177" s="93" t="s">
        <v>33</v>
      </c>
      <c r="U177" s="93" t="s">
        <v>34</v>
      </c>
      <c r="V177" s="93" t="s">
        <v>15</v>
      </c>
      <c r="W177" s="93" t="s">
        <v>17</v>
      </c>
      <c r="X177" s="93" t="s">
        <v>19</v>
      </c>
      <c r="Y177" s="93" t="s">
        <v>35</v>
      </c>
      <c r="Z177" s="93" t="s">
        <v>36</v>
      </c>
      <c r="AA177" s="11"/>
      <c r="AB177" s="6" t="s">
        <v>37</v>
      </c>
      <c r="AC177" s="6" t="s">
        <v>38</v>
      </c>
      <c r="AD177" s="93" t="s">
        <v>24</v>
      </c>
    </row>
    <row r="178" spans="2:37" x14ac:dyDescent="0.3">
      <c r="Q178" s="94"/>
      <c r="R178" s="94"/>
      <c r="S178" s="94"/>
      <c r="T178" s="94"/>
      <c r="U178" s="94"/>
      <c r="V178" s="94"/>
      <c r="W178" s="94"/>
      <c r="X178" s="94"/>
      <c r="Y178" s="94"/>
      <c r="Z178" s="94"/>
      <c r="AA178" s="12"/>
      <c r="AB178" s="12" t="s">
        <v>39</v>
      </c>
      <c r="AC178" s="12" t="s">
        <v>39</v>
      </c>
      <c r="AD178" s="94"/>
    </row>
    <row r="179" spans="2:37" s="65" customFormat="1" x14ac:dyDescent="0.3">
      <c r="B179"/>
      <c r="C179"/>
      <c r="D179"/>
      <c r="E179"/>
      <c r="F179"/>
      <c r="G179"/>
      <c r="H179"/>
      <c r="I179"/>
      <c r="J179"/>
      <c r="K179"/>
      <c r="L179"/>
      <c r="M179"/>
      <c r="N179"/>
      <c r="Q179" s="13" t="s">
        <v>347</v>
      </c>
      <c r="R179" s="13" t="s">
        <v>147</v>
      </c>
      <c r="S179" s="13" t="s">
        <v>348</v>
      </c>
      <c r="T179" s="13"/>
      <c r="U179" s="104" t="s">
        <v>349</v>
      </c>
      <c r="V179" s="13" t="s">
        <v>349</v>
      </c>
      <c r="W179" s="13" t="s">
        <v>60</v>
      </c>
      <c r="X179" s="15" t="s">
        <v>350</v>
      </c>
      <c r="Y179" s="14">
        <v>339430</v>
      </c>
      <c r="Z179" s="108">
        <f t="shared" ref="Z179:Z216" si="14">SUM(Y179-Y179*10/100)</f>
        <v>305487</v>
      </c>
      <c r="AA179" s="31"/>
      <c r="AB179" s="18">
        <v>41791</v>
      </c>
      <c r="AC179" s="16">
        <v>42004</v>
      </c>
      <c r="AD179" s="13" t="s">
        <v>351</v>
      </c>
      <c r="AE179"/>
      <c r="AF179"/>
      <c r="AJ179" s="84"/>
    </row>
    <row r="180" spans="2:37" x14ac:dyDescent="0.3">
      <c r="Q180" s="13" t="s">
        <v>134</v>
      </c>
      <c r="R180" s="13" t="s">
        <v>188</v>
      </c>
      <c r="S180" s="13" t="s">
        <v>386</v>
      </c>
      <c r="T180" s="13"/>
      <c r="U180" s="104" t="s">
        <v>349</v>
      </c>
      <c r="V180" s="13" t="s">
        <v>349</v>
      </c>
      <c r="W180" s="13" t="s">
        <v>60</v>
      </c>
      <c r="X180" s="15" t="s">
        <v>350</v>
      </c>
      <c r="Y180" s="14">
        <v>82000</v>
      </c>
      <c r="Z180" s="108">
        <f t="shared" si="14"/>
        <v>73800</v>
      </c>
      <c r="AA180" s="31"/>
      <c r="AB180" s="18">
        <v>41791</v>
      </c>
      <c r="AC180" s="16">
        <v>42004</v>
      </c>
      <c r="AD180" s="13" t="s">
        <v>387</v>
      </c>
    </row>
    <row r="181" spans="2:37" x14ac:dyDescent="0.3">
      <c r="Q181" s="13" t="s">
        <v>352</v>
      </c>
      <c r="R181" s="13" t="s">
        <v>353</v>
      </c>
      <c r="S181" s="13" t="s">
        <v>354</v>
      </c>
      <c r="T181" s="13"/>
      <c r="U181" s="15" t="s">
        <v>349</v>
      </c>
      <c r="V181" s="13" t="s">
        <v>349</v>
      </c>
      <c r="W181" s="13" t="s">
        <v>60</v>
      </c>
      <c r="X181" s="15" t="s">
        <v>350</v>
      </c>
      <c r="Y181" s="20">
        <v>82000</v>
      </c>
      <c r="Z181" s="108">
        <f t="shared" si="14"/>
        <v>73800</v>
      </c>
      <c r="AA181" s="31"/>
      <c r="AB181" s="18">
        <v>41791</v>
      </c>
      <c r="AC181" s="16">
        <v>42004</v>
      </c>
      <c r="AD181" s="13" t="s">
        <v>351</v>
      </c>
    </row>
    <row r="182" spans="2:37" x14ac:dyDescent="0.3">
      <c r="Q182" s="13" t="s">
        <v>222</v>
      </c>
      <c r="R182" s="13" t="s">
        <v>332</v>
      </c>
      <c r="S182" s="13" t="s">
        <v>404</v>
      </c>
      <c r="T182" s="13"/>
      <c r="U182" s="15" t="s">
        <v>349</v>
      </c>
      <c r="V182" s="13" t="s">
        <v>349</v>
      </c>
      <c r="W182" s="13" t="s">
        <v>60</v>
      </c>
      <c r="X182" s="15" t="s">
        <v>350</v>
      </c>
      <c r="Y182" s="20">
        <v>176948</v>
      </c>
      <c r="Z182" s="108">
        <f t="shared" si="14"/>
        <v>159253.20000000001</v>
      </c>
      <c r="AA182" s="31"/>
      <c r="AB182" s="18">
        <v>41791</v>
      </c>
      <c r="AC182" s="16">
        <v>42004</v>
      </c>
      <c r="AD182" s="13" t="s">
        <v>351</v>
      </c>
    </row>
    <row r="183" spans="2:37" x14ac:dyDescent="0.3"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Q183" s="13" t="s">
        <v>355</v>
      </c>
      <c r="R183" s="13" t="s">
        <v>356</v>
      </c>
      <c r="S183" s="13" t="s">
        <v>281</v>
      </c>
      <c r="T183" s="13"/>
      <c r="U183" s="15" t="s">
        <v>349</v>
      </c>
      <c r="V183" s="13" t="s">
        <v>349</v>
      </c>
      <c r="W183" s="13" t="s">
        <v>60</v>
      </c>
      <c r="X183" s="15" t="s">
        <v>350</v>
      </c>
      <c r="Y183" s="20">
        <v>422222</v>
      </c>
      <c r="Z183" s="108">
        <f t="shared" si="14"/>
        <v>379999.8</v>
      </c>
      <c r="AA183" s="31"/>
      <c r="AB183" s="18">
        <v>41791</v>
      </c>
      <c r="AC183" s="16">
        <v>42004</v>
      </c>
      <c r="AD183" s="13" t="s">
        <v>351</v>
      </c>
    </row>
    <row r="184" spans="2:37" x14ac:dyDescent="0.3">
      <c r="Q184" s="49" t="s">
        <v>405</v>
      </c>
      <c r="R184" s="49" t="s">
        <v>316</v>
      </c>
      <c r="S184" s="49" t="s">
        <v>297</v>
      </c>
      <c r="T184" s="49"/>
      <c r="U184" s="15" t="s">
        <v>349</v>
      </c>
      <c r="V184" s="49" t="s">
        <v>349</v>
      </c>
      <c r="W184" s="49" t="s">
        <v>60</v>
      </c>
      <c r="X184" s="15" t="s">
        <v>350</v>
      </c>
      <c r="Y184" s="20">
        <v>66667</v>
      </c>
      <c r="Z184" s="108">
        <f t="shared" si="14"/>
        <v>60000.3</v>
      </c>
      <c r="AA184" s="31"/>
      <c r="AB184" s="18">
        <v>41791</v>
      </c>
      <c r="AC184" s="16">
        <v>42004</v>
      </c>
      <c r="AD184" s="49" t="s">
        <v>406</v>
      </c>
      <c r="AE184" s="65"/>
      <c r="AF184" s="65"/>
    </row>
    <row r="185" spans="2:37" s="48" customFormat="1" x14ac:dyDescent="0.3">
      <c r="B185"/>
      <c r="C185"/>
      <c r="D185"/>
      <c r="E185"/>
      <c r="F185"/>
      <c r="G185"/>
      <c r="H185"/>
      <c r="I185"/>
      <c r="J185"/>
      <c r="K185"/>
      <c r="L185"/>
      <c r="M185"/>
      <c r="N185"/>
      <c r="Q185" s="13" t="s">
        <v>239</v>
      </c>
      <c r="R185" s="13" t="s">
        <v>357</v>
      </c>
      <c r="S185" s="13" t="s">
        <v>358</v>
      </c>
      <c r="T185" s="13"/>
      <c r="U185" s="104" t="s">
        <v>87</v>
      </c>
      <c r="V185" s="13" t="s">
        <v>87</v>
      </c>
      <c r="W185" s="13" t="s">
        <v>60</v>
      </c>
      <c r="X185" s="15" t="s">
        <v>350</v>
      </c>
      <c r="Y185" s="14">
        <v>1673611</v>
      </c>
      <c r="Z185" s="108">
        <f t="shared" si="14"/>
        <v>1506249.9</v>
      </c>
      <c r="AA185" s="31"/>
      <c r="AB185" s="18">
        <v>41791</v>
      </c>
      <c r="AC185" s="16">
        <v>42004</v>
      </c>
      <c r="AD185" s="13" t="s">
        <v>359</v>
      </c>
      <c r="AE185"/>
      <c r="AF185"/>
      <c r="AG185" s="65"/>
      <c r="AH185" s="65"/>
      <c r="AI185" s="65"/>
      <c r="AJ185" s="84"/>
      <c r="AK185" s="65"/>
    </row>
    <row r="186" spans="2:37" s="67" customFormat="1" x14ac:dyDescent="0.3">
      <c r="Q186" s="13" t="s">
        <v>383</v>
      </c>
      <c r="R186" s="13" t="s">
        <v>384</v>
      </c>
      <c r="S186" s="13" t="s">
        <v>385</v>
      </c>
      <c r="T186" s="13"/>
      <c r="U186" s="104" t="s">
        <v>87</v>
      </c>
      <c r="V186" s="13" t="s">
        <v>87</v>
      </c>
      <c r="W186" s="13" t="s">
        <v>60</v>
      </c>
      <c r="X186" s="15" t="s">
        <v>350</v>
      </c>
      <c r="Y186" s="14">
        <v>1673611</v>
      </c>
      <c r="Z186" s="108">
        <f t="shared" si="14"/>
        <v>1506249.9</v>
      </c>
      <c r="AA186" s="31"/>
      <c r="AB186" s="18">
        <v>41791</v>
      </c>
      <c r="AC186" s="16">
        <v>42004</v>
      </c>
      <c r="AD186" s="13" t="s">
        <v>359</v>
      </c>
      <c r="AE186"/>
      <c r="AF186"/>
      <c r="AG186" s="65"/>
      <c r="AH186" s="65"/>
      <c r="AI186" s="65"/>
      <c r="AJ186" s="84"/>
    </row>
    <row r="187" spans="2:37" x14ac:dyDescent="0.3">
      <c r="Q187" s="13" t="s">
        <v>362</v>
      </c>
      <c r="R187" s="13" t="s">
        <v>363</v>
      </c>
      <c r="S187" s="13" t="s">
        <v>364</v>
      </c>
      <c r="T187" s="13"/>
      <c r="U187" s="15" t="s">
        <v>247</v>
      </c>
      <c r="V187" s="13" t="s">
        <v>247</v>
      </c>
      <c r="W187" s="13" t="s">
        <v>60</v>
      </c>
      <c r="X187" s="15" t="s">
        <v>350</v>
      </c>
      <c r="Y187" s="20">
        <v>6930</v>
      </c>
      <c r="Z187" s="108">
        <f t="shared" si="14"/>
        <v>6237</v>
      </c>
      <c r="AA187" s="31"/>
      <c r="AB187" s="18">
        <v>41791</v>
      </c>
      <c r="AC187" s="16">
        <v>42004</v>
      </c>
      <c r="AD187" s="13" t="s">
        <v>365</v>
      </c>
    </row>
    <row r="188" spans="2:37" x14ac:dyDescent="0.3">
      <c r="Q188" s="54" t="s">
        <v>367</v>
      </c>
      <c r="R188" s="51"/>
      <c r="S188" s="51"/>
      <c r="T188" s="51"/>
      <c r="U188" s="105"/>
      <c r="V188" s="51"/>
      <c r="W188" s="51"/>
      <c r="X188" s="105"/>
      <c r="Y188" s="52"/>
      <c r="Z188" s="109"/>
      <c r="AA188" s="53"/>
      <c r="AB188" s="51"/>
      <c r="AC188" s="51"/>
      <c r="AD188" s="51"/>
    </row>
    <row r="189" spans="2:37" x14ac:dyDescent="0.3"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Q189" s="57" t="s">
        <v>414</v>
      </c>
      <c r="R189" s="57" t="s">
        <v>356</v>
      </c>
      <c r="S189" s="57" t="s">
        <v>415</v>
      </c>
      <c r="T189" s="57"/>
      <c r="U189" s="106" t="s">
        <v>120</v>
      </c>
      <c r="V189" s="57" t="s">
        <v>120</v>
      </c>
      <c r="W189" s="57" t="s">
        <v>60</v>
      </c>
      <c r="X189" s="106" t="s">
        <v>350</v>
      </c>
      <c r="Y189" s="56">
        <v>211200</v>
      </c>
      <c r="Z189" s="108">
        <f t="shared" si="14"/>
        <v>190080</v>
      </c>
      <c r="AA189" s="56"/>
      <c r="AB189" s="18">
        <v>41791</v>
      </c>
      <c r="AC189" s="16">
        <v>42004</v>
      </c>
      <c r="AD189" s="49" t="s">
        <v>367</v>
      </c>
      <c r="AE189" s="67"/>
      <c r="AF189" s="67"/>
      <c r="AG189" s="67"/>
      <c r="AH189" s="67"/>
      <c r="AI189" s="67"/>
      <c r="AJ189" s="90"/>
    </row>
    <row r="190" spans="2:37" x14ac:dyDescent="0.3">
      <c r="Q190" s="49" t="s">
        <v>121</v>
      </c>
      <c r="R190" s="49" t="s">
        <v>369</v>
      </c>
      <c r="S190" s="49" t="s">
        <v>370</v>
      </c>
      <c r="T190" s="49"/>
      <c r="U190" s="15" t="s">
        <v>120</v>
      </c>
      <c r="V190" s="49" t="s">
        <v>120</v>
      </c>
      <c r="W190" s="49" t="s">
        <v>60</v>
      </c>
      <c r="X190" s="15" t="s">
        <v>350</v>
      </c>
      <c r="Y190" s="20">
        <v>176000</v>
      </c>
      <c r="Z190" s="108">
        <f t="shared" si="14"/>
        <v>158400</v>
      </c>
      <c r="AA190" s="31"/>
      <c r="AB190" s="18">
        <v>41791</v>
      </c>
      <c r="AC190" s="16">
        <v>42004</v>
      </c>
      <c r="AD190" s="49" t="s">
        <v>367</v>
      </c>
    </row>
    <row r="191" spans="2:37" s="48" customFormat="1" x14ac:dyDescent="0.3">
      <c r="Q191" s="13" t="s">
        <v>231</v>
      </c>
      <c r="R191" s="13" t="s">
        <v>266</v>
      </c>
      <c r="S191" s="13" t="s">
        <v>80</v>
      </c>
      <c r="T191" s="13"/>
      <c r="U191" s="15" t="s">
        <v>120</v>
      </c>
      <c r="V191" s="13" t="s">
        <v>120</v>
      </c>
      <c r="W191" s="13" t="s">
        <v>60</v>
      </c>
      <c r="X191" s="15" t="s">
        <v>350</v>
      </c>
      <c r="Y191" s="13">
        <v>167200</v>
      </c>
      <c r="Z191" s="108">
        <f t="shared" ref="Z191:Z209" si="15">SUM(Y191-Y191*10/100)</f>
        <v>150480</v>
      </c>
      <c r="AA191" s="31"/>
      <c r="AB191" s="18">
        <v>41791</v>
      </c>
      <c r="AC191" s="16">
        <v>42004</v>
      </c>
      <c r="AD191" s="13" t="s">
        <v>367</v>
      </c>
      <c r="AE191"/>
      <c r="AF191"/>
      <c r="AG191" s="65"/>
      <c r="AH191" s="65"/>
      <c r="AI191" s="65"/>
      <c r="AJ191" s="84"/>
      <c r="AK191" s="65"/>
    </row>
    <row r="192" spans="2:37" x14ac:dyDescent="0.3">
      <c r="Q192" s="13" t="s">
        <v>363</v>
      </c>
      <c r="R192" s="13" t="s">
        <v>204</v>
      </c>
      <c r="S192" s="13" t="s">
        <v>407</v>
      </c>
      <c r="T192" s="13"/>
      <c r="U192" s="104" t="s">
        <v>87</v>
      </c>
      <c r="V192" s="13" t="s">
        <v>87</v>
      </c>
      <c r="W192" s="13" t="s">
        <v>60</v>
      </c>
      <c r="X192" s="15" t="s">
        <v>350</v>
      </c>
      <c r="Y192" s="14">
        <v>298000</v>
      </c>
      <c r="Z192" s="108">
        <f t="shared" si="15"/>
        <v>268200</v>
      </c>
      <c r="AA192" s="31"/>
      <c r="AB192" s="18">
        <v>41791</v>
      </c>
      <c r="AC192" s="16">
        <v>42004</v>
      </c>
      <c r="AD192" s="13" t="s">
        <v>367</v>
      </c>
      <c r="AE192" s="48"/>
      <c r="AF192" s="48"/>
    </row>
    <row r="193" spans="2:37" s="48" customFormat="1" x14ac:dyDescent="0.3">
      <c r="B193"/>
      <c r="C193"/>
      <c r="D193"/>
      <c r="E193"/>
      <c r="F193"/>
      <c r="G193"/>
      <c r="H193"/>
      <c r="I193"/>
      <c r="J193"/>
      <c r="K193"/>
      <c r="L193"/>
      <c r="M193"/>
      <c r="N193"/>
      <c r="Q193" s="13" t="s">
        <v>199</v>
      </c>
      <c r="R193" s="13" t="s">
        <v>200</v>
      </c>
      <c r="S193" s="13" t="s">
        <v>201</v>
      </c>
      <c r="T193" s="13"/>
      <c r="U193" s="15" t="s">
        <v>87</v>
      </c>
      <c r="V193" s="13" t="s">
        <v>87</v>
      </c>
      <c r="W193" s="13" t="s">
        <v>60</v>
      </c>
      <c r="X193" s="15" t="s">
        <v>350</v>
      </c>
      <c r="Y193" s="20">
        <v>620000</v>
      </c>
      <c r="Z193" s="108">
        <f t="shared" si="15"/>
        <v>558000</v>
      </c>
      <c r="AA193" s="31"/>
      <c r="AB193" s="18">
        <v>41791</v>
      </c>
      <c r="AC193" s="16">
        <v>42004</v>
      </c>
      <c r="AD193" s="13" t="s">
        <v>367</v>
      </c>
      <c r="AE193"/>
      <c r="AF193"/>
      <c r="AG193" s="65"/>
      <c r="AH193" s="65"/>
      <c r="AI193" s="65"/>
      <c r="AJ193" s="84"/>
      <c r="AK193" s="65"/>
    </row>
    <row r="194" spans="2:37" x14ac:dyDescent="0.3">
      <c r="Q194" s="13" t="s">
        <v>368</v>
      </c>
      <c r="R194" s="13" t="s">
        <v>264</v>
      </c>
      <c r="S194" s="13" t="s">
        <v>265</v>
      </c>
      <c r="T194" s="13"/>
      <c r="U194" s="15" t="s">
        <v>87</v>
      </c>
      <c r="V194" s="13" t="s">
        <v>87</v>
      </c>
      <c r="W194" s="13" t="s">
        <v>60</v>
      </c>
      <c r="X194" s="15" t="s">
        <v>350</v>
      </c>
      <c r="Y194" s="20">
        <v>560400</v>
      </c>
      <c r="Z194" s="108">
        <f t="shared" si="15"/>
        <v>504360</v>
      </c>
      <c r="AA194" s="31"/>
      <c r="AB194" s="18">
        <v>41791</v>
      </c>
      <c r="AC194" s="16">
        <v>42004</v>
      </c>
      <c r="AD194" s="13" t="s">
        <v>367</v>
      </c>
    </row>
    <row r="195" spans="2:37" x14ac:dyDescent="0.3">
      <c r="Q195" s="49" t="s">
        <v>241</v>
      </c>
      <c r="R195" s="49" t="s">
        <v>430</v>
      </c>
      <c r="S195" s="49" t="s">
        <v>431</v>
      </c>
      <c r="T195" s="49"/>
      <c r="U195" s="15" t="s">
        <v>67</v>
      </c>
      <c r="V195" s="49" t="s">
        <v>67</v>
      </c>
      <c r="W195" s="49" t="s">
        <v>60</v>
      </c>
      <c r="X195" s="15" t="s">
        <v>350</v>
      </c>
      <c r="Y195" s="20">
        <v>196000</v>
      </c>
      <c r="Z195" s="108">
        <f t="shared" si="15"/>
        <v>176400</v>
      </c>
      <c r="AA195" s="31"/>
      <c r="AB195" s="18">
        <v>41791</v>
      </c>
      <c r="AC195" s="16">
        <v>42004</v>
      </c>
      <c r="AD195" s="49" t="s">
        <v>367</v>
      </c>
    </row>
    <row r="196" spans="2:37" x14ac:dyDescent="0.3">
      <c r="Q196" s="13" t="s">
        <v>388</v>
      </c>
      <c r="R196" s="13" t="s">
        <v>224</v>
      </c>
      <c r="S196" s="13" t="s">
        <v>389</v>
      </c>
      <c r="T196" s="13"/>
      <c r="U196" s="15" t="s">
        <v>87</v>
      </c>
      <c r="V196" s="13" t="s">
        <v>87</v>
      </c>
      <c r="W196" s="13" t="s">
        <v>60</v>
      </c>
      <c r="X196" s="15" t="s">
        <v>350</v>
      </c>
      <c r="Y196" s="20">
        <v>679600</v>
      </c>
      <c r="Z196" s="108">
        <f t="shared" si="15"/>
        <v>611640</v>
      </c>
      <c r="AA196" s="31"/>
      <c r="AB196" s="18">
        <v>41791</v>
      </c>
      <c r="AC196" s="16">
        <v>42004</v>
      </c>
      <c r="AD196" s="13" t="s">
        <v>367</v>
      </c>
    </row>
    <row r="197" spans="2:37" x14ac:dyDescent="0.3"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Q197" s="49" t="s">
        <v>84</v>
      </c>
      <c r="R197" s="49" t="s">
        <v>258</v>
      </c>
      <c r="S197" s="49" t="s">
        <v>259</v>
      </c>
      <c r="T197" s="49"/>
      <c r="U197" s="15" t="s">
        <v>87</v>
      </c>
      <c r="V197" s="49" t="s">
        <v>87</v>
      </c>
      <c r="W197" s="49" t="s">
        <v>60</v>
      </c>
      <c r="X197" s="15" t="s">
        <v>350</v>
      </c>
      <c r="Y197" s="20">
        <v>369600</v>
      </c>
      <c r="Z197" s="108">
        <f t="shared" si="15"/>
        <v>332640</v>
      </c>
      <c r="AA197" s="31"/>
      <c r="AB197" s="18">
        <v>41791</v>
      </c>
      <c r="AC197" s="16">
        <v>42004</v>
      </c>
      <c r="AD197" s="49" t="s">
        <v>367</v>
      </c>
      <c r="AE197" s="48"/>
      <c r="AF197" s="48"/>
    </row>
    <row r="198" spans="2:37" s="65" customFormat="1" x14ac:dyDescent="0.3">
      <c r="Q198" s="13" t="s">
        <v>219</v>
      </c>
      <c r="R198" s="13" t="s">
        <v>340</v>
      </c>
      <c r="S198" s="13" t="s">
        <v>341</v>
      </c>
      <c r="T198" s="13"/>
      <c r="U198" s="104" t="s">
        <v>67</v>
      </c>
      <c r="V198" s="13" t="s">
        <v>67</v>
      </c>
      <c r="W198" s="13" t="s">
        <v>60</v>
      </c>
      <c r="X198" s="15" t="s">
        <v>350</v>
      </c>
      <c r="Y198" s="14">
        <v>174000</v>
      </c>
      <c r="Z198" s="108">
        <f t="shared" si="15"/>
        <v>156600</v>
      </c>
      <c r="AA198" s="31"/>
      <c r="AB198" s="18">
        <v>41791</v>
      </c>
      <c r="AC198" s="16">
        <v>42004</v>
      </c>
      <c r="AD198" s="13" t="s">
        <v>367</v>
      </c>
      <c r="AE198"/>
      <c r="AF198"/>
      <c r="AJ198" s="84"/>
    </row>
    <row r="199" spans="2:37" s="65" customFormat="1" x14ac:dyDescent="0.3">
      <c r="Q199" s="49" t="s">
        <v>239</v>
      </c>
      <c r="R199" s="49" t="s">
        <v>357</v>
      </c>
      <c r="S199" s="49" t="s">
        <v>358</v>
      </c>
      <c r="T199" s="49"/>
      <c r="U199" s="104" t="s">
        <v>87</v>
      </c>
      <c r="V199" s="49" t="s">
        <v>87</v>
      </c>
      <c r="W199" s="49" t="s">
        <v>60</v>
      </c>
      <c r="X199" s="15" t="s">
        <v>350</v>
      </c>
      <c r="Y199" s="14">
        <v>560400</v>
      </c>
      <c r="Z199" s="108">
        <f t="shared" si="15"/>
        <v>504360</v>
      </c>
      <c r="AA199" s="31"/>
      <c r="AB199" s="18">
        <v>41791</v>
      </c>
      <c r="AC199" s="16">
        <v>42004</v>
      </c>
      <c r="AD199" s="49" t="s">
        <v>367</v>
      </c>
      <c r="AJ199" s="84"/>
    </row>
    <row r="200" spans="2:37" s="65" customFormat="1" x14ac:dyDescent="0.3">
      <c r="Q200" s="13" t="s">
        <v>159</v>
      </c>
      <c r="R200" s="13" t="s">
        <v>394</v>
      </c>
      <c r="S200" s="13" t="s">
        <v>132</v>
      </c>
      <c r="T200" s="13"/>
      <c r="U200" s="15" t="s">
        <v>67</v>
      </c>
      <c r="V200" s="13" t="s">
        <v>67</v>
      </c>
      <c r="W200" s="13" t="s">
        <v>60</v>
      </c>
      <c r="X200" s="15" t="s">
        <v>350</v>
      </c>
      <c r="Y200" s="20">
        <v>110000</v>
      </c>
      <c r="Z200" s="108">
        <f t="shared" si="15"/>
        <v>99000</v>
      </c>
      <c r="AA200" s="31"/>
      <c r="AB200" s="18">
        <v>41791</v>
      </c>
      <c r="AC200" s="16">
        <v>42004</v>
      </c>
      <c r="AD200" s="13" t="s">
        <v>367</v>
      </c>
      <c r="AE200"/>
      <c r="AF200"/>
      <c r="AJ200" s="84"/>
    </row>
    <row r="201" spans="2:37" s="65" customFormat="1" x14ac:dyDescent="0.3">
      <c r="Q201" s="13" t="s">
        <v>401</v>
      </c>
      <c r="R201" s="13" t="s">
        <v>245</v>
      </c>
      <c r="S201" s="13" t="s">
        <v>432</v>
      </c>
      <c r="T201" s="13"/>
      <c r="U201" s="15" t="s">
        <v>67</v>
      </c>
      <c r="V201" s="13" t="s">
        <v>67</v>
      </c>
      <c r="W201" s="13" t="s">
        <v>60</v>
      </c>
      <c r="X201" s="15" t="s">
        <v>350</v>
      </c>
      <c r="Y201" s="20">
        <v>250000</v>
      </c>
      <c r="Z201" s="108">
        <f t="shared" si="15"/>
        <v>225000</v>
      </c>
      <c r="AA201" s="31"/>
      <c r="AB201" s="18">
        <v>41791</v>
      </c>
      <c r="AC201" s="16">
        <v>42004</v>
      </c>
      <c r="AD201" s="13" t="s">
        <v>367</v>
      </c>
      <c r="AE201"/>
      <c r="AF201"/>
      <c r="AJ201" s="84"/>
    </row>
    <row r="202" spans="2:37" x14ac:dyDescent="0.3">
      <c r="Q202" s="49" t="s">
        <v>344</v>
      </c>
      <c r="R202" s="49" t="s">
        <v>325</v>
      </c>
      <c r="S202" s="49" t="s">
        <v>382</v>
      </c>
      <c r="T202" s="49"/>
      <c r="U202" s="104" t="s">
        <v>67</v>
      </c>
      <c r="V202" s="49" t="s">
        <v>67</v>
      </c>
      <c r="W202" s="49" t="s">
        <v>60</v>
      </c>
      <c r="X202" s="15" t="s">
        <v>350</v>
      </c>
      <c r="Y202" s="14">
        <v>164000</v>
      </c>
      <c r="Z202" s="108">
        <f t="shared" ref="Z202:Z208" si="16">SUM(Y202-Y202*10/100)</f>
        <v>147600</v>
      </c>
      <c r="AA202" s="31"/>
      <c r="AB202" s="18">
        <v>41791</v>
      </c>
      <c r="AC202" s="16">
        <v>42004</v>
      </c>
      <c r="AD202" s="49" t="s">
        <v>367</v>
      </c>
      <c r="AE202" s="65"/>
      <c r="AF202" s="65"/>
    </row>
    <row r="203" spans="2:37" s="48" customFormat="1" x14ac:dyDescent="0.3">
      <c r="B203"/>
      <c r="C203"/>
      <c r="D203"/>
      <c r="E203"/>
      <c r="F203"/>
      <c r="G203"/>
      <c r="H203"/>
      <c r="I203"/>
      <c r="J203"/>
      <c r="K203"/>
      <c r="L203"/>
      <c r="M203"/>
      <c r="N203"/>
      <c r="Q203" s="49" t="s">
        <v>222</v>
      </c>
      <c r="R203" s="49" t="s">
        <v>84</v>
      </c>
      <c r="S203" s="49" t="s">
        <v>227</v>
      </c>
      <c r="T203" s="49"/>
      <c r="U203" s="104" t="s">
        <v>226</v>
      </c>
      <c r="V203" s="49" t="s">
        <v>226</v>
      </c>
      <c r="W203" s="49" t="s">
        <v>60</v>
      </c>
      <c r="X203" s="15" t="s">
        <v>350</v>
      </c>
      <c r="Y203" s="14">
        <v>129000</v>
      </c>
      <c r="Z203" s="108">
        <f t="shared" si="16"/>
        <v>116100</v>
      </c>
      <c r="AA203" s="31"/>
      <c r="AB203" s="18">
        <v>41791</v>
      </c>
      <c r="AC203" s="16">
        <v>42004</v>
      </c>
      <c r="AD203" s="49" t="s">
        <v>367</v>
      </c>
      <c r="AE203" s="65"/>
      <c r="AF203" s="65"/>
      <c r="AG203" s="65"/>
      <c r="AH203" s="65"/>
      <c r="AI203" s="65"/>
      <c r="AJ203" s="84"/>
      <c r="AK203" s="65"/>
    </row>
    <row r="204" spans="2:37" x14ac:dyDescent="0.3">
      <c r="Q204" s="49" t="s">
        <v>222</v>
      </c>
      <c r="R204" s="49" t="s">
        <v>84</v>
      </c>
      <c r="S204" s="49" t="s">
        <v>408</v>
      </c>
      <c r="T204" s="49"/>
      <c r="U204" s="104" t="s">
        <v>226</v>
      </c>
      <c r="V204" s="49" t="s">
        <v>226</v>
      </c>
      <c r="W204" s="49" t="s">
        <v>60</v>
      </c>
      <c r="X204" s="15" t="s">
        <v>350</v>
      </c>
      <c r="Y204" s="14">
        <v>57000</v>
      </c>
      <c r="Z204" s="108">
        <f t="shared" si="16"/>
        <v>51300</v>
      </c>
      <c r="AA204" s="31"/>
      <c r="AB204" s="18">
        <v>41791</v>
      </c>
      <c r="AC204" s="16">
        <v>42004</v>
      </c>
      <c r="AD204" s="49" t="s">
        <v>367</v>
      </c>
      <c r="AE204" s="65"/>
      <c r="AF204" s="65"/>
    </row>
    <row r="205" spans="2:37" x14ac:dyDescent="0.3">
      <c r="Q205" s="49" t="s">
        <v>416</v>
      </c>
      <c r="R205" s="49" t="s">
        <v>65</v>
      </c>
      <c r="S205" s="49" t="s">
        <v>92</v>
      </c>
      <c r="T205" s="49"/>
      <c r="U205" s="104" t="s">
        <v>226</v>
      </c>
      <c r="V205" s="49" t="s">
        <v>226</v>
      </c>
      <c r="W205" s="49" t="s">
        <v>60</v>
      </c>
      <c r="X205" s="15" t="s">
        <v>350</v>
      </c>
      <c r="Y205" s="14">
        <v>144000</v>
      </c>
      <c r="Z205" s="108">
        <f t="shared" si="16"/>
        <v>129600</v>
      </c>
      <c r="AA205" s="31"/>
      <c r="AB205" s="18">
        <v>41791</v>
      </c>
      <c r="AC205" s="16">
        <v>42004</v>
      </c>
      <c r="AD205" s="49" t="s">
        <v>367</v>
      </c>
      <c r="AE205" s="65"/>
      <c r="AF205" s="65"/>
    </row>
    <row r="206" spans="2:37" x14ac:dyDescent="0.3">
      <c r="Q206" s="49" t="s">
        <v>290</v>
      </c>
      <c r="R206" s="49" t="s">
        <v>291</v>
      </c>
      <c r="S206" s="49" t="s">
        <v>409</v>
      </c>
      <c r="T206" s="49"/>
      <c r="U206" s="104" t="s">
        <v>226</v>
      </c>
      <c r="V206" s="49" t="s">
        <v>226</v>
      </c>
      <c r="W206" s="49" t="s">
        <v>60</v>
      </c>
      <c r="X206" s="15" t="s">
        <v>350</v>
      </c>
      <c r="Y206" s="14">
        <v>87000</v>
      </c>
      <c r="Z206" s="108">
        <f t="shared" si="16"/>
        <v>78300</v>
      </c>
      <c r="AA206" s="31"/>
      <c r="AB206" s="18">
        <v>41791</v>
      </c>
      <c r="AC206" s="16">
        <v>42004</v>
      </c>
      <c r="AD206" s="49" t="s">
        <v>367</v>
      </c>
      <c r="AE206" s="65"/>
      <c r="AF206" s="65"/>
    </row>
    <row r="207" spans="2:37" x14ac:dyDescent="0.3">
      <c r="Q207" s="49" t="s">
        <v>58</v>
      </c>
      <c r="R207" s="49" t="s">
        <v>114</v>
      </c>
      <c r="S207" s="49" t="s">
        <v>195</v>
      </c>
      <c r="T207" s="49"/>
      <c r="U207" s="104" t="s">
        <v>226</v>
      </c>
      <c r="V207" s="49" t="s">
        <v>226</v>
      </c>
      <c r="W207" s="49" t="s">
        <v>60</v>
      </c>
      <c r="X207" s="15" t="s">
        <v>350</v>
      </c>
      <c r="Y207" s="14">
        <v>144000</v>
      </c>
      <c r="Z207" s="108">
        <f t="shared" si="16"/>
        <v>129600</v>
      </c>
      <c r="AA207" s="31"/>
      <c r="AB207" s="18">
        <v>41791</v>
      </c>
      <c r="AC207" s="16">
        <v>42004</v>
      </c>
      <c r="AD207" s="49" t="s">
        <v>367</v>
      </c>
    </row>
    <row r="208" spans="2:37" x14ac:dyDescent="0.3">
      <c r="Q208" s="49" t="s">
        <v>222</v>
      </c>
      <c r="R208" s="49" t="s">
        <v>84</v>
      </c>
      <c r="S208" s="49" t="s">
        <v>228</v>
      </c>
      <c r="T208" s="49"/>
      <c r="U208" s="104" t="s">
        <v>226</v>
      </c>
      <c r="V208" s="49" t="s">
        <v>226</v>
      </c>
      <c r="W208" s="49" t="s">
        <v>60</v>
      </c>
      <c r="X208" s="15" t="s">
        <v>350</v>
      </c>
      <c r="Y208" s="14">
        <v>75000</v>
      </c>
      <c r="Z208" s="108">
        <f t="shared" si="16"/>
        <v>67500</v>
      </c>
      <c r="AA208" s="31"/>
      <c r="AB208" s="18">
        <v>41791</v>
      </c>
      <c r="AC208" s="16">
        <v>42004</v>
      </c>
      <c r="AD208" s="49" t="s">
        <v>367</v>
      </c>
    </row>
    <row r="209" spans="17:36" x14ac:dyDescent="0.3">
      <c r="Q209" s="13" t="s">
        <v>82</v>
      </c>
      <c r="R209" s="13" t="s">
        <v>143</v>
      </c>
      <c r="S209" s="13" t="s">
        <v>145</v>
      </c>
      <c r="T209" s="13"/>
      <c r="U209" s="104" t="s">
        <v>226</v>
      </c>
      <c r="V209" s="13" t="s">
        <v>226</v>
      </c>
      <c r="W209" s="13" t="s">
        <v>60</v>
      </c>
      <c r="X209" s="15" t="s">
        <v>350</v>
      </c>
      <c r="Y209" s="14">
        <v>72000</v>
      </c>
      <c r="Z209" s="108">
        <f t="shared" si="15"/>
        <v>64800</v>
      </c>
      <c r="AA209" s="31"/>
      <c r="AB209" s="18">
        <v>41791</v>
      </c>
      <c r="AC209" s="16">
        <v>42004</v>
      </c>
      <c r="AD209" s="13" t="s">
        <v>367</v>
      </c>
      <c r="AE209" s="48"/>
      <c r="AF209" s="48"/>
    </row>
    <row r="210" spans="17:36" s="65" customFormat="1" x14ac:dyDescent="0.3">
      <c r="Q210" s="13" t="s">
        <v>293</v>
      </c>
      <c r="R210" s="13" t="s">
        <v>294</v>
      </c>
      <c r="S210" s="13" t="s">
        <v>295</v>
      </c>
      <c r="T210" s="13"/>
      <c r="U210" s="15" t="s">
        <v>67</v>
      </c>
      <c r="V210" s="13" t="s">
        <v>67</v>
      </c>
      <c r="W210" s="13" t="s">
        <v>60</v>
      </c>
      <c r="X210" s="15" t="s">
        <v>350</v>
      </c>
      <c r="Y210" s="20">
        <v>76000</v>
      </c>
      <c r="Z210" s="108">
        <f>SUM(Y210-Y210*10/100)</f>
        <v>68400</v>
      </c>
      <c r="AA210" s="31"/>
      <c r="AB210" s="18">
        <v>41791</v>
      </c>
      <c r="AC210" s="16">
        <v>42004</v>
      </c>
      <c r="AD210" s="13" t="s">
        <v>367</v>
      </c>
      <c r="AE210" s="48"/>
      <c r="AF210" s="48"/>
      <c r="AJ210" s="84"/>
    </row>
    <row r="211" spans="17:36" x14ac:dyDescent="0.3">
      <c r="Q211" s="54" t="s">
        <v>392</v>
      </c>
      <c r="R211" s="51"/>
      <c r="S211" s="51"/>
      <c r="T211" s="51"/>
      <c r="U211" s="105"/>
      <c r="V211" s="51"/>
      <c r="W211" s="51"/>
      <c r="X211" s="105"/>
      <c r="Y211" s="52"/>
      <c r="Z211" s="109"/>
      <c r="AA211" s="53"/>
      <c r="AB211" s="51"/>
      <c r="AC211" s="51"/>
      <c r="AD211" s="51"/>
    </row>
    <row r="212" spans="17:36" x14ac:dyDescent="0.3">
      <c r="Q212" s="57" t="s">
        <v>355</v>
      </c>
      <c r="R212" s="57" t="s">
        <v>356</v>
      </c>
      <c r="S212" s="57" t="s">
        <v>281</v>
      </c>
      <c r="T212" s="57"/>
      <c r="U212" s="106" t="s">
        <v>395</v>
      </c>
      <c r="V212" s="57" t="s">
        <v>395</v>
      </c>
      <c r="W212" s="57" t="s">
        <v>60</v>
      </c>
      <c r="X212" s="106" t="s">
        <v>350</v>
      </c>
      <c r="Y212" s="56">
        <v>66660</v>
      </c>
      <c r="Z212" s="108">
        <f t="shared" si="14"/>
        <v>59994</v>
      </c>
      <c r="AA212" s="56"/>
      <c r="AB212" s="18">
        <v>41791</v>
      </c>
      <c r="AC212" s="16">
        <v>42004</v>
      </c>
      <c r="AD212" s="57" t="s">
        <v>396</v>
      </c>
    </row>
    <row r="213" spans="17:36" x14ac:dyDescent="0.3">
      <c r="Q213" s="57" t="s">
        <v>347</v>
      </c>
      <c r="R213" s="57" t="s">
        <v>147</v>
      </c>
      <c r="S213" s="57" t="s">
        <v>348</v>
      </c>
      <c r="T213" s="57"/>
      <c r="U213" s="106" t="s">
        <v>395</v>
      </c>
      <c r="V213" s="57" t="s">
        <v>395</v>
      </c>
      <c r="W213" s="57" t="s">
        <v>60</v>
      </c>
      <c r="X213" s="106" t="s">
        <v>350</v>
      </c>
      <c r="Y213" s="56">
        <v>26664</v>
      </c>
      <c r="Z213" s="108">
        <f t="shared" si="14"/>
        <v>23997.599999999999</v>
      </c>
      <c r="AA213" s="56"/>
      <c r="AB213" s="18">
        <v>41791</v>
      </c>
      <c r="AC213" s="16">
        <v>42004</v>
      </c>
      <c r="AD213" s="57" t="s">
        <v>396</v>
      </c>
    </row>
    <row r="214" spans="17:36" x14ac:dyDescent="0.3">
      <c r="Q214" s="13" t="s">
        <v>239</v>
      </c>
      <c r="R214" s="13" t="s">
        <v>357</v>
      </c>
      <c r="S214" s="13" t="s">
        <v>358</v>
      </c>
      <c r="T214" s="13"/>
      <c r="U214" s="104" t="s">
        <v>87</v>
      </c>
      <c r="V214" s="13" t="s">
        <v>87</v>
      </c>
      <c r="W214" s="13" t="s">
        <v>60</v>
      </c>
      <c r="X214" s="15" t="s">
        <v>350</v>
      </c>
      <c r="Y214" s="14">
        <v>404176</v>
      </c>
      <c r="Z214" s="108">
        <f t="shared" si="14"/>
        <v>363758.4</v>
      </c>
      <c r="AA214" s="31"/>
      <c r="AB214" s="18">
        <v>41791</v>
      </c>
      <c r="AC214" s="16">
        <v>42004</v>
      </c>
      <c r="AD214" s="13" t="s">
        <v>366</v>
      </c>
    </row>
    <row r="215" spans="17:36" s="65" customFormat="1" x14ac:dyDescent="0.3">
      <c r="Q215" s="49" t="s">
        <v>433</v>
      </c>
      <c r="R215" s="49" t="s">
        <v>434</v>
      </c>
      <c r="S215" s="49" t="s">
        <v>435</v>
      </c>
      <c r="T215" s="49"/>
      <c r="U215" s="104" t="s">
        <v>87</v>
      </c>
      <c r="V215" s="49" t="s">
        <v>87</v>
      </c>
      <c r="W215" s="49" t="s">
        <v>60</v>
      </c>
      <c r="X215" s="15" t="s">
        <v>350</v>
      </c>
      <c r="Y215" s="14">
        <v>589428</v>
      </c>
      <c r="Z215" s="108">
        <f t="shared" si="14"/>
        <v>530485.19999999995</v>
      </c>
      <c r="AA215" s="31"/>
      <c r="AB215" s="18">
        <v>41791</v>
      </c>
      <c r="AC215" s="16">
        <v>42004</v>
      </c>
      <c r="AD215" s="49" t="s">
        <v>366</v>
      </c>
      <c r="AJ215" s="84"/>
    </row>
    <row r="216" spans="17:36" x14ac:dyDescent="0.3">
      <c r="Q216" s="13" t="s">
        <v>383</v>
      </c>
      <c r="R216" s="13" t="s">
        <v>384</v>
      </c>
      <c r="S216" s="13" t="s">
        <v>385</v>
      </c>
      <c r="T216" s="13"/>
      <c r="U216" s="104" t="s">
        <v>87</v>
      </c>
      <c r="V216" s="13" t="s">
        <v>87</v>
      </c>
      <c r="W216" s="13" t="s">
        <v>60</v>
      </c>
      <c r="X216" s="15" t="s">
        <v>350</v>
      </c>
      <c r="Y216" s="14">
        <v>145952</v>
      </c>
      <c r="Z216" s="108">
        <f t="shared" si="14"/>
        <v>131356.79999999999</v>
      </c>
      <c r="AA216" s="31"/>
      <c r="AB216" s="18">
        <v>41791</v>
      </c>
      <c r="AC216" s="16">
        <v>42004</v>
      </c>
      <c r="AD216" s="13" t="s">
        <v>366</v>
      </c>
    </row>
  </sheetData>
  <mergeCells count="23">
    <mergeCell ref="AI80:AJ81"/>
    <mergeCell ref="AI6:AJ7"/>
    <mergeCell ref="AI144:AJ145"/>
    <mergeCell ref="Q80:AF81"/>
    <mergeCell ref="U177:U178"/>
    <mergeCell ref="B6:N7"/>
    <mergeCell ref="Q6:AF7"/>
    <mergeCell ref="B27:N28"/>
    <mergeCell ref="Z177:Z178"/>
    <mergeCell ref="Q177:Q178"/>
    <mergeCell ref="R177:R178"/>
    <mergeCell ref="S177:S178"/>
    <mergeCell ref="T177:T178"/>
    <mergeCell ref="B49:N50"/>
    <mergeCell ref="B70:N71"/>
    <mergeCell ref="B93:N94"/>
    <mergeCell ref="AD177:AD178"/>
    <mergeCell ref="B114:N116"/>
    <mergeCell ref="AL145:AQ146"/>
    <mergeCell ref="V177:V178"/>
    <mergeCell ref="W177:W178"/>
    <mergeCell ref="X177:X178"/>
    <mergeCell ref="Y177:Y178"/>
  </mergeCells>
  <pageMargins left="0.70866141732283472" right="0.70866141732283472" top="0.74803149606299213" bottom="0.74803149606299213" header="0.31496062992125984" footer="0.31496062992125984"/>
  <pageSetup paperSize="9" scale="84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Personal y Remuneraciones Salud</vt:lpstr>
      <vt:lpstr>'Personal y Remuneraciones Salud'!Área_de_impresión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Mauricio Moya</cp:lastModifiedBy>
  <cp:lastPrinted>2014-08-07T18:52:57Z</cp:lastPrinted>
  <dcterms:created xsi:type="dcterms:W3CDTF">2011-05-18T16:57:38Z</dcterms:created>
  <dcterms:modified xsi:type="dcterms:W3CDTF">2014-08-07T18:54:03Z</dcterms:modified>
</cp:coreProperties>
</file>