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6\06 Junio 2016\Orden de Compra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" i="1" l="1"/>
  <c r="H75" i="1"/>
  <c r="N75" i="1"/>
  <c r="O75" i="1"/>
  <c r="P75" i="1" s="1"/>
  <c r="H21" i="1"/>
  <c r="H13" i="1"/>
  <c r="O5" i="1"/>
  <c r="P5" i="1" s="1"/>
  <c r="O6" i="1"/>
  <c r="P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O4" i="1"/>
  <c r="P4" i="1" s="1"/>
  <c r="N4" i="1"/>
  <c r="H5" i="1"/>
  <c r="H6" i="1"/>
  <c r="H7" i="1"/>
  <c r="H8" i="1"/>
  <c r="H9" i="1"/>
  <c r="H10" i="1"/>
  <c r="H11" i="1"/>
  <c r="H12" i="1"/>
  <c r="H14" i="1"/>
  <c r="H15" i="1"/>
  <c r="H16" i="1"/>
  <c r="H17" i="1"/>
  <c r="H18" i="1"/>
  <c r="H19" i="1"/>
  <c r="H22" i="1"/>
  <c r="H23" i="1"/>
  <c r="H24" i="1"/>
  <c r="H25" i="1"/>
  <c r="H26" i="1"/>
  <c r="H27" i="1"/>
  <c r="H28" i="1"/>
  <c r="H29" i="1"/>
  <c r="H33" i="1"/>
  <c r="H34" i="1"/>
  <c r="H35" i="1"/>
  <c r="H37" i="1"/>
  <c r="H42" i="1"/>
  <c r="H43" i="1"/>
  <c r="H44" i="1"/>
  <c r="H45" i="1"/>
  <c r="H46" i="1"/>
  <c r="H49" i="1"/>
  <c r="H52" i="1"/>
  <c r="H53" i="1"/>
  <c r="H54" i="1"/>
  <c r="H55" i="1"/>
  <c r="H56" i="1"/>
  <c r="H57" i="1"/>
  <c r="H58" i="1"/>
  <c r="H59" i="1"/>
  <c r="H60" i="1"/>
  <c r="H61" i="1"/>
  <c r="H63" i="1"/>
  <c r="H64" i="1"/>
  <c r="H65" i="1"/>
  <c r="H66" i="1"/>
  <c r="H67" i="1"/>
  <c r="H68" i="1"/>
  <c r="H69" i="1"/>
  <c r="H70" i="1"/>
  <c r="H71" i="1"/>
  <c r="H72" i="1"/>
  <c r="H73" i="1"/>
  <c r="H74" i="1"/>
  <c r="H4" i="1"/>
</calcChain>
</file>

<file path=xl/sharedStrings.xml><?xml version="1.0" encoding="utf-8"?>
<sst xmlns="http://schemas.openxmlformats.org/spreadsheetml/2006/main" count="674" uniqueCount="89">
  <si>
    <t>Otras Compras y Adquisiciones</t>
  </si>
  <si>
    <t>Año</t>
  </si>
  <si>
    <t>Mes</t>
  </si>
  <si>
    <t>Tipo de Compra</t>
  </si>
  <si>
    <t>Tipo de acto administrativo aprobatorio</t>
  </si>
  <si>
    <t>Denominación del acto administrativo aprobatorio</t>
  </si>
  <si>
    <t xml:space="preserve">Fecha del acto administrativo aprobatorio del contrato </t>
  </si>
  <si>
    <t>Número del acto administrativo aprobatorio</t>
  </si>
  <si>
    <t>Razón social</t>
  </si>
  <si>
    <t>Nombre</t>
  </si>
  <si>
    <t>Apellido paterno</t>
  </si>
  <si>
    <t>Apellido materno</t>
  </si>
  <si>
    <t>RUT de la persona contratada (si aplica)</t>
  </si>
  <si>
    <t>Socios y accionistas principales  (si corresponde)</t>
  </si>
  <si>
    <t>Objeto de la contratación o adquisición</t>
  </si>
  <si>
    <t>Fecha de inicio del contrato (dd/mm/aa)</t>
  </si>
  <si>
    <t>Fecha de término del contrato (dd/mm/aa)</t>
  </si>
  <si>
    <t>Monto total de la operación</t>
  </si>
  <si>
    <t>Observaciones</t>
  </si>
  <si>
    <t xml:space="preserve">Enlace al texto integro del contrato </t>
  </si>
  <si>
    <t>Enlace al texto integro del acto administrativo aprobatorio</t>
  </si>
  <si>
    <t>Enlace al texto integro del acto administrativo aprobatorio de la modificación</t>
  </si>
  <si>
    <t>Compras menores a 3 UTM</t>
  </si>
  <si>
    <t>ORDEN DE COMPRA</t>
  </si>
  <si>
    <t>MATERIALES DE FERRETERIA</t>
  </si>
  <si>
    <t>JUAN LEONEL</t>
  </si>
  <si>
    <t>HERNANDEZ</t>
  </si>
  <si>
    <t>NO APLICA</t>
  </si>
  <si>
    <t>VIDRIOS</t>
  </si>
  <si>
    <t>COMERCIAL LEONARDO ANTONIO CARREÑO EIRL</t>
  </si>
  <si>
    <t>76.280.703-3</t>
  </si>
  <si>
    <t>MATERIALES DE ASEO</t>
  </si>
  <si>
    <t>ROSA ANTONIETA</t>
  </si>
  <si>
    <t>CARO</t>
  </si>
  <si>
    <t>LIRA</t>
  </si>
  <si>
    <t>FERRETERIA SERGIO ESPINOZA EIRL</t>
  </si>
  <si>
    <t>76.198.536-1</t>
  </si>
  <si>
    <t>FRANCISCO</t>
  </si>
  <si>
    <t>ACEVEDO</t>
  </si>
  <si>
    <t>TOLEDO</t>
  </si>
  <si>
    <t>COLACIONES</t>
  </si>
  <si>
    <t>NULA</t>
  </si>
  <si>
    <t>BAZAR Y LIBRERÍA VICTORIA LTDA.</t>
  </si>
  <si>
    <t>77.355.880-9</t>
  </si>
  <si>
    <t>ROSENDO</t>
  </si>
  <si>
    <t>HERRERA</t>
  </si>
  <si>
    <t>OLIVOS</t>
  </si>
  <si>
    <t>ALVARO RODRIGO</t>
  </si>
  <si>
    <t>FLORES</t>
  </si>
  <si>
    <t>AGUILERA</t>
  </si>
  <si>
    <t>TORRES</t>
  </si>
  <si>
    <t>MARIA ELENA</t>
  </si>
  <si>
    <t>AGUIRRE</t>
  </si>
  <si>
    <t>PAREDES</t>
  </si>
  <si>
    <t>MARIO HERIBERTO</t>
  </si>
  <si>
    <t>SOTO</t>
  </si>
  <si>
    <t>BERRIOS</t>
  </si>
  <si>
    <t>TRASLADO ALUMNOS</t>
  </si>
  <si>
    <t>Junio</t>
  </si>
  <si>
    <t>GAS LICUADO DE 15 KG.</t>
  </si>
  <si>
    <t>ISABEL PAULINA</t>
  </si>
  <si>
    <t>BUSTAMANTE</t>
  </si>
  <si>
    <t>PEREZ</t>
  </si>
  <si>
    <t>GUILLERMO ALFREDO</t>
  </si>
  <si>
    <t>ARENAS</t>
  </si>
  <si>
    <t>ZUÑIGA</t>
  </si>
  <si>
    <t xml:space="preserve">JUDITH FABIOLA </t>
  </si>
  <si>
    <t>FANY ANGELICA</t>
  </si>
  <si>
    <t>DONOSO</t>
  </si>
  <si>
    <t>DIAZ</t>
  </si>
  <si>
    <t>MATERIAL DIDACTICO</t>
  </si>
  <si>
    <t>UNIFORMES DE SEGURIDAD</t>
  </si>
  <si>
    <t>TRECK SEGURIDAD INDUSTRIAL</t>
  </si>
  <si>
    <t>965.424.903-K</t>
  </si>
  <si>
    <t>TEXTILES</t>
  </si>
  <si>
    <t>CERPA</t>
  </si>
  <si>
    <t>VIDRIO TEMPLADO</t>
  </si>
  <si>
    <t>PENDON PVC</t>
  </si>
  <si>
    <t>FELIPE</t>
  </si>
  <si>
    <t>MARIN</t>
  </si>
  <si>
    <t>IBARRA</t>
  </si>
  <si>
    <t>MANTENCION FOTOCOPIADORA</t>
  </si>
  <si>
    <t>TEKMA LTDA.</t>
  </si>
  <si>
    <t>77.776.240-0</t>
  </si>
  <si>
    <t>GAS LICUADO DE 45 KG.</t>
  </si>
  <si>
    <t>OBRAS MENORES JARDIN</t>
  </si>
  <si>
    <t>MARIA ANGELA</t>
  </si>
  <si>
    <t>DURAN</t>
  </si>
  <si>
    <t>VALDIVIA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</si>
</sst>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&quot;$&quot;\ * #,##0_-;\-&quot;$&quot;\ * #,##0_-;_-&quot;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3" fillId="0" borderId="0" xfId="0" applyFont="1" applyAlignment="1"/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1" xfId="1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4" fillId="2" borderId="0" xfId="2" applyFont="1" applyFill="1" applyAlignment="1">
      <alignment horizontal="center" vertical="center"/>
    </xf>
  </cellXfs>
  <cellStyles count="3">
    <cellStyle name="Moneda" xfId="1" builtinId="4"/>
    <cellStyle name="Normal" xfId="0" builtinId="0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topLeftCell="F18" workbookViewId="0">
      <selection activeCell="N21" sqref="N21"/>
    </sheetView>
  </sheetViews>
  <sheetFormatPr baseColWidth="10" defaultRowHeight="11.25" x14ac:dyDescent="0.2"/>
  <cols>
    <col min="1" max="1" width="4.42578125" style="7" bestFit="1" customWidth="1"/>
    <col min="2" max="2" width="4.7109375" style="7" bestFit="1" customWidth="1"/>
    <col min="3" max="3" width="19" style="7" bestFit="1" customWidth="1"/>
    <col min="4" max="4" width="13.5703125" style="7" bestFit="1" customWidth="1"/>
    <col min="5" max="5" width="29.42578125" style="7" bestFit="1" customWidth="1"/>
    <col min="6" max="6" width="11.28515625" style="7" bestFit="1" customWidth="1"/>
    <col min="7" max="7" width="10.5703125" style="8" bestFit="1" customWidth="1"/>
    <col min="8" max="8" width="46.5703125" style="7" bestFit="1" customWidth="1"/>
    <col min="9" max="9" width="14.7109375" style="7" bestFit="1" customWidth="1"/>
    <col min="10" max="10" width="9.5703125" style="7" bestFit="1" customWidth="1"/>
    <col min="11" max="11" width="8.85546875" style="7" bestFit="1" customWidth="1"/>
    <col min="12" max="12" width="10.85546875" style="7" bestFit="1" customWidth="1"/>
    <col min="13" max="13" width="10.28515625" style="7" bestFit="1" customWidth="1"/>
    <col min="14" max="14" width="29.42578125" style="7" bestFit="1" customWidth="1"/>
    <col min="15" max="15" width="10.85546875" style="7" bestFit="1" customWidth="1"/>
    <col min="16" max="16" width="9" style="7" bestFit="1" customWidth="1"/>
    <col min="17" max="17" width="11" style="7" bestFit="1" customWidth="1"/>
    <col min="18" max="16384" width="11.42578125" style="7"/>
  </cols>
  <sheetData>
    <row r="1" spans="1:21" s="1" customForma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s="1" customFormat="1" x14ac:dyDescent="0.2">
      <c r="A2" s="2"/>
      <c r="B2" s="2"/>
      <c r="C2" s="3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6" customFormat="1" ht="93" customHeight="1" x14ac:dyDescent="0.2">
      <c r="A3" s="4" t="s">
        <v>1</v>
      </c>
      <c r="B3" s="4" t="s">
        <v>2</v>
      </c>
      <c r="C3" s="5" t="s">
        <v>3</v>
      </c>
      <c r="D3" s="4" t="s">
        <v>4</v>
      </c>
      <c r="E3" s="5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</row>
    <row r="4" spans="1:21" x14ac:dyDescent="0.2">
      <c r="A4" s="10">
        <v>2016</v>
      </c>
      <c r="B4" s="10" t="s">
        <v>58</v>
      </c>
      <c r="C4" s="10" t="s">
        <v>22</v>
      </c>
      <c r="D4" s="10" t="s">
        <v>23</v>
      </c>
      <c r="E4" s="10" t="s">
        <v>59</v>
      </c>
      <c r="F4" s="12">
        <v>42523</v>
      </c>
      <c r="G4" s="11">
        <v>181</v>
      </c>
      <c r="H4" s="10" t="str">
        <f>CONCATENATE(I4," ",J4," ",K4)</f>
        <v>FRANCISCO ACEVEDO TOLEDO</v>
      </c>
      <c r="I4" s="10" t="s">
        <v>37</v>
      </c>
      <c r="J4" s="10" t="s">
        <v>38</v>
      </c>
      <c r="K4" s="10" t="s">
        <v>39</v>
      </c>
      <c r="L4" s="10" t="s">
        <v>27</v>
      </c>
      <c r="M4" s="10" t="s">
        <v>27</v>
      </c>
      <c r="N4" s="10" t="str">
        <f>E4</f>
        <v>GAS LICUADO DE 15 KG.</v>
      </c>
      <c r="O4" s="12">
        <f>F4</f>
        <v>42523</v>
      </c>
      <c r="P4" s="12">
        <f>O4</f>
        <v>42523</v>
      </c>
      <c r="Q4" s="9">
        <v>16000</v>
      </c>
      <c r="R4" s="10"/>
      <c r="S4" s="10"/>
      <c r="T4" s="10"/>
      <c r="U4" s="10"/>
    </row>
    <row r="5" spans="1:21" x14ac:dyDescent="0.2">
      <c r="A5" s="10">
        <v>2016</v>
      </c>
      <c r="B5" s="10" t="s">
        <v>58</v>
      </c>
      <c r="C5" s="10" t="s">
        <v>22</v>
      </c>
      <c r="D5" s="10" t="s">
        <v>23</v>
      </c>
      <c r="E5" s="10" t="s">
        <v>57</v>
      </c>
      <c r="F5" s="12">
        <v>42524</v>
      </c>
      <c r="G5" s="11">
        <v>182</v>
      </c>
      <c r="H5" s="10" t="str">
        <f t="shared" ref="H5:H67" si="0">CONCATENATE(I5," ",J5," ",K5)</f>
        <v>ALVARO RODRIGO FLORES AGUILERA</v>
      </c>
      <c r="I5" s="10" t="s">
        <v>47</v>
      </c>
      <c r="J5" s="10" t="s">
        <v>48</v>
      </c>
      <c r="K5" s="10" t="s">
        <v>49</v>
      </c>
      <c r="L5" s="10" t="s">
        <v>27</v>
      </c>
      <c r="M5" s="10" t="s">
        <v>27</v>
      </c>
      <c r="N5" s="10" t="str">
        <f t="shared" ref="N5:N67" si="1">E5</f>
        <v>TRASLADO ALUMNOS</v>
      </c>
      <c r="O5" s="12">
        <f t="shared" ref="O5:O67" si="2">F5</f>
        <v>42524</v>
      </c>
      <c r="P5" s="12">
        <f t="shared" ref="P5:P67" si="3">O5</f>
        <v>42524</v>
      </c>
      <c r="Q5" s="9">
        <v>30000</v>
      </c>
      <c r="R5" s="10"/>
      <c r="S5" s="10"/>
      <c r="T5" s="10"/>
      <c r="U5" s="10"/>
    </row>
    <row r="6" spans="1:21" x14ac:dyDescent="0.2">
      <c r="A6" s="10">
        <v>2016</v>
      </c>
      <c r="B6" s="10" t="s">
        <v>58</v>
      </c>
      <c r="C6" s="10" t="s">
        <v>22</v>
      </c>
      <c r="D6" s="10" t="s">
        <v>23</v>
      </c>
      <c r="E6" s="10" t="s">
        <v>57</v>
      </c>
      <c r="F6" s="12">
        <v>42524</v>
      </c>
      <c r="G6" s="11">
        <v>183</v>
      </c>
      <c r="H6" s="10" t="str">
        <f t="shared" si="0"/>
        <v>ALVARO RODRIGO FLORES AGUILERA</v>
      </c>
      <c r="I6" s="10" t="s">
        <v>47</v>
      </c>
      <c r="J6" s="10" t="s">
        <v>48</v>
      </c>
      <c r="K6" s="10" t="s">
        <v>49</v>
      </c>
      <c r="L6" s="10" t="s">
        <v>27</v>
      </c>
      <c r="M6" s="10" t="s">
        <v>27</v>
      </c>
      <c r="N6" s="10" t="str">
        <f t="shared" si="1"/>
        <v>TRASLADO ALUMNOS</v>
      </c>
      <c r="O6" s="12">
        <f t="shared" si="2"/>
        <v>42524</v>
      </c>
      <c r="P6" s="12">
        <f t="shared" si="3"/>
        <v>42524</v>
      </c>
      <c r="Q6" s="9">
        <v>30000</v>
      </c>
      <c r="R6" s="10"/>
      <c r="S6" s="10"/>
      <c r="T6" s="10"/>
      <c r="U6" s="10"/>
    </row>
    <row r="7" spans="1:21" x14ac:dyDescent="0.2">
      <c r="A7" s="10">
        <v>2016</v>
      </c>
      <c r="B7" s="10" t="s">
        <v>58</v>
      </c>
      <c r="C7" s="10" t="s">
        <v>22</v>
      </c>
      <c r="D7" s="10" t="s">
        <v>23</v>
      </c>
      <c r="E7" s="10" t="s">
        <v>57</v>
      </c>
      <c r="F7" s="12">
        <v>42524</v>
      </c>
      <c r="G7" s="11">
        <v>184</v>
      </c>
      <c r="H7" s="10" t="str">
        <f t="shared" si="0"/>
        <v>ALVARO RODRIGO FLORES AGUILERA</v>
      </c>
      <c r="I7" s="10" t="s">
        <v>47</v>
      </c>
      <c r="J7" s="10" t="s">
        <v>48</v>
      </c>
      <c r="K7" s="10" t="s">
        <v>49</v>
      </c>
      <c r="L7" s="10" t="s">
        <v>27</v>
      </c>
      <c r="M7" s="10" t="s">
        <v>27</v>
      </c>
      <c r="N7" s="10" t="str">
        <f t="shared" si="1"/>
        <v>TRASLADO ALUMNOS</v>
      </c>
      <c r="O7" s="12">
        <f t="shared" si="2"/>
        <v>42524</v>
      </c>
      <c r="P7" s="12">
        <f t="shared" si="3"/>
        <v>42524</v>
      </c>
      <c r="Q7" s="9">
        <v>40000</v>
      </c>
      <c r="R7" s="10"/>
      <c r="S7" s="10"/>
      <c r="T7" s="10"/>
      <c r="U7" s="10"/>
    </row>
    <row r="8" spans="1:21" x14ac:dyDescent="0.2">
      <c r="A8" s="10">
        <v>2016</v>
      </c>
      <c r="B8" s="10" t="s">
        <v>58</v>
      </c>
      <c r="C8" s="10" t="s">
        <v>22</v>
      </c>
      <c r="D8" s="10" t="s">
        <v>23</v>
      </c>
      <c r="E8" s="10" t="s">
        <v>57</v>
      </c>
      <c r="F8" s="12">
        <v>42524</v>
      </c>
      <c r="G8" s="11">
        <v>185</v>
      </c>
      <c r="H8" s="10" t="str">
        <f t="shared" si="0"/>
        <v>MARIA ELENA AGUIRRE PAREDES</v>
      </c>
      <c r="I8" s="10" t="s">
        <v>51</v>
      </c>
      <c r="J8" s="10" t="s">
        <v>52</v>
      </c>
      <c r="K8" s="10" t="s">
        <v>53</v>
      </c>
      <c r="L8" s="10" t="s">
        <v>27</v>
      </c>
      <c r="M8" s="10" t="s">
        <v>27</v>
      </c>
      <c r="N8" s="10" t="str">
        <f t="shared" si="1"/>
        <v>TRASLADO ALUMNOS</v>
      </c>
      <c r="O8" s="12">
        <f t="shared" si="2"/>
        <v>42524</v>
      </c>
      <c r="P8" s="12">
        <f t="shared" si="3"/>
        <v>42524</v>
      </c>
      <c r="Q8" s="9">
        <v>80000</v>
      </c>
      <c r="R8" s="10"/>
      <c r="S8" s="10"/>
      <c r="T8" s="10"/>
      <c r="U8" s="10"/>
    </row>
    <row r="9" spans="1:21" x14ac:dyDescent="0.2">
      <c r="A9" s="10">
        <v>2016</v>
      </c>
      <c r="B9" s="10" t="s">
        <v>58</v>
      </c>
      <c r="C9" s="10" t="s">
        <v>22</v>
      </c>
      <c r="D9" s="10" t="s">
        <v>23</v>
      </c>
      <c r="E9" s="10" t="s">
        <v>57</v>
      </c>
      <c r="F9" s="12">
        <v>42524</v>
      </c>
      <c r="G9" s="11">
        <v>186</v>
      </c>
      <c r="H9" s="10" t="str">
        <f t="shared" si="0"/>
        <v>ROSENDO HERRERA OLIVOS</v>
      </c>
      <c r="I9" s="10" t="s">
        <v>44</v>
      </c>
      <c r="J9" s="10" t="s">
        <v>45</v>
      </c>
      <c r="K9" s="10" t="s">
        <v>46</v>
      </c>
      <c r="L9" s="10" t="s">
        <v>27</v>
      </c>
      <c r="M9" s="10" t="s">
        <v>27</v>
      </c>
      <c r="N9" s="10" t="str">
        <f t="shared" si="1"/>
        <v>TRASLADO ALUMNOS</v>
      </c>
      <c r="O9" s="12">
        <f t="shared" si="2"/>
        <v>42524</v>
      </c>
      <c r="P9" s="12">
        <f t="shared" si="3"/>
        <v>42524</v>
      </c>
      <c r="Q9" s="9">
        <v>50000</v>
      </c>
      <c r="R9" s="10"/>
      <c r="S9" s="10"/>
      <c r="T9" s="10"/>
      <c r="U9" s="10"/>
    </row>
    <row r="10" spans="1:21" x14ac:dyDescent="0.2">
      <c r="A10" s="10">
        <v>2016</v>
      </c>
      <c r="B10" s="10" t="s">
        <v>58</v>
      </c>
      <c r="C10" s="10" t="s">
        <v>22</v>
      </c>
      <c r="D10" s="10" t="s">
        <v>23</v>
      </c>
      <c r="E10" s="10" t="s">
        <v>57</v>
      </c>
      <c r="F10" s="12">
        <v>42524</v>
      </c>
      <c r="G10" s="11">
        <v>187</v>
      </c>
      <c r="H10" s="10" t="str">
        <f t="shared" si="0"/>
        <v>ISABEL PAULINA BUSTAMANTE PEREZ</v>
      </c>
      <c r="I10" s="10" t="s">
        <v>60</v>
      </c>
      <c r="J10" s="10" t="s">
        <v>61</v>
      </c>
      <c r="K10" s="10" t="s">
        <v>62</v>
      </c>
      <c r="L10" s="10" t="s">
        <v>27</v>
      </c>
      <c r="M10" s="10" t="s">
        <v>27</v>
      </c>
      <c r="N10" s="10" t="str">
        <f t="shared" si="1"/>
        <v>TRASLADO ALUMNOS</v>
      </c>
      <c r="O10" s="12">
        <f t="shared" si="2"/>
        <v>42524</v>
      </c>
      <c r="P10" s="12">
        <f t="shared" si="3"/>
        <v>42524</v>
      </c>
      <c r="Q10" s="9">
        <v>40000</v>
      </c>
      <c r="R10" s="10"/>
      <c r="S10" s="10"/>
      <c r="T10" s="10"/>
      <c r="U10" s="10"/>
    </row>
    <row r="11" spans="1:21" x14ac:dyDescent="0.2">
      <c r="A11" s="10">
        <v>2016</v>
      </c>
      <c r="B11" s="10" t="s">
        <v>58</v>
      </c>
      <c r="C11" s="10" t="s">
        <v>22</v>
      </c>
      <c r="D11" s="10" t="s">
        <v>23</v>
      </c>
      <c r="E11" s="10" t="s">
        <v>59</v>
      </c>
      <c r="F11" s="12">
        <v>42528</v>
      </c>
      <c r="G11" s="11">
        <v>188</v>
      </c>
      <c r="H11" s="10" t="str">
        <f t="shared" si="0"/>
        <v>FRANCISCO ACEVEDO TOLEDO</v>
      </c>
      <c r="I11" s="10" t="s">
        <v>37</v>
      </c>
      <c r="J11" s="10" t="s">
        <v>38</v>
      </c>
      <c r="K11" s="10" t="s">
        <v>39</v>
      </c>
      <c r="L11" s="10" t="s">
        <v>27</v>
      </c>
      <c r="M11" s="10" t="s">
        <v>27</v>
      </c>
      <c r="N11" s="10" t="str">
        <f t="shared" si="1"/>
        <v>GAS LICUADO DE 15 KG.</v>
      </c>
      <c r="O11" s="12">
        <f t="shared" si="2"/>
        <v>42528</v>
      </c>
      <c r="P11" s="12">
        <f t="shared" si="3"/>
        <v>42528</v>
      </c>
      <c r="Q11" s="9">
        <v>16000</v>
      </c>
      <c r="R11" s="10"/>
      <c r="S11" s="10"/>
      <c r="T11" s="10"/>
      <c r="U11" s="10"/>
    </row>
    <row r="12" spans="1:21" x14ac:dyDescent="0.2">
      <c r="A12" s="10">
        <v>2016</v>
      </c>
      <c r="B12" s="10" t="s">
        <v>58</v>
      </c>
      <c r="C12" s="10" t="s">
        <v>22</v>
      </c>
      <c r="D12" s="10" t="s">
        <v>23</v>
      </c>
      <c r="E12" s="10" t="s">
        <v>59</v>
      </c>
      <c r="F12" s="12">
        <v>42528</v>
      </c>
      <c r="G12" s="11">
        <v>189</v>
      </c>
      <c r="H12" s="10" t="str">
        <f t="shared" si="0"/>
        <v>FRANCISCO ACEVEDO TOLEDO</v>
      </c>
      <c r="I12" s="10" t="s">
        <v>37</v>
      </c>
      <c r="J12" s="10" t="s">
        <v>38</v>
      </c>
      <c r="K12" s="10" t="s">
        <v>39</v>
      </c>
      <c r="L12" s="10" t="s">
        <v>27</v>
      </c>
      <c r="M12" s="10" t="s">
        <v>27</v>
      </c>
      <c r="N12" s="10" t="str">
        <f t="shared" si="1"/>
        <v>GAS LICUADO DE 15 KG.</v>
      </c>
      <c r="O12" s="12">
        <f t="shared" si="2"/>
        <v>42528</v>
      </c>
      <c r="P12" s="12">
        <f t="shared" si="3"/>
        <v>42528</v>
      </c>
      <c r="Q12" s="9">
        <v>16000</v>
      </c>
      <c r="R12" s="10"/>
      <c r="S12" s="10"/>
      <c r="T12" s="10"/>
      <c r="U12" s="10"/>
    </row>
    <row r="13" spans="1:21" x14ac:dyDescent="0.2">
      <c r="A13" s="10">
        <v>2016</v>
      </c>
      <c r="B13" s="10" t="s">
        <v>58</v>
      </c>
      <c r="C13" s="10" t="s">
        <v>22</v>
      </c>
      <c r="D13" s="10" t="s">
        <v>23</v>
      </c>
      <c r="E13" s="10" t="s">
        <v>57</v>
      </c>
      <c r="F13" s="12">
        <v>42528</v>
      </c>
      <c r="G13" s="11">
        <v>190</v>
      </c>
      <c r="H13" s="10" t="str">
        <f t="shared" si="0"/>
        <v>GUILLERMO ALFREDO ARENAS ZUÑIGA</v>
      </c>
      <c r="I13" s="10" t="s">
        <v>63</v>
      </c>
      <c r="J13" s="10" t="s">
        <v>64</v>
      </c>
      <c r="K13" s="10" t="s">
        <v>65</v>
      </c>
      <c r="L13" s="10" t="s">
        <v>27</v>
      </c>
      <c r="M13" s="10" t="s">
        <v>27</v>
      </c>
      <c r="N13" s="10" t="str">
        <f t="shared" si="1"/>
        <v>TRASLADO ALUMNOS</v>
      </c>
      <c r="O13" s="12">
        <f t="shared" si="2"/>
        <v>42528</v>
      </c>
      <c r="P13" s="12">
        <f t="shared" si="3"/>
        <v>42528</v>
      </c>
      <c r="Q13" s="9">
        <v>20000</v>
      </c>
      <c r="R13" s="10"/>
      <c r="S13" s="10"/>
      <c r="T13" s="10"/>
      <c r="U13" s="10"/>
    </row>
    <row r="14" spans="1:21" x14ac:dyDescent="0.2">
      <c r="A14" s="10">
        <v>2016</v>
      </c>
      <c r="B14" s="10" t="s">
        <v>58</v>
      </c>
      <c r="C14" s="10" t="s">
        <v>22</v>
      </c>
      <c r="D14" s="10" t="s">
        <v>23</v>
      </c>
      <c r="E14" s="10" t="s">
        <v>31</v>
      </c>
      <c r="F14" s="12">
        <v>42529</v>
      </c>
      <c r="G14" s="11">
        <v>191</v>
      </c>
      <c r="H14" s="10" t="str">
        <f t="shared" si="0"/>
        <v>ROSA ANTONIETA CARO LIRA</v>
      </c>
      <c r="I14" s="10" t="s">
        <v>32</v>
      </c>
      <c r="J14" s="10" t="s">
        <v>33</v>
      </c>
      <c r="K14" s="10" t="s">
        <v>34</v>
      </c>
      <c r="L14" s="10" t="s">
        <v>27</v>
      </c>
      <c r="M14" s="10" t="s">
        <v>27</v>
      </c>
      <c r="N14" s="10" t="str">
        <f t="shared" si="1"/>
        <v>MATERIALES DE ASEO</v>
      </c>
      <c r="O14" s="12">
        <f t="shared" si="2"/>
        <v>42529</v>
      </c>
      <c r="P14" s="12">
        <f t="shared" si="3"/>
        <v>42529</v>
      </c>
      <c r="Q14" s="9">
        <v>44340</v>
      </c>
      <c r="R14" s="10"/>
      <c r="S14" s="10"/>
      <c r="T14" s="10"/>
      <c r="U14" s="10"/>
    </row>
    <row r="15" spans="1:21" x14ac:dyDescent="0.2">
      <c r="A15" s="10">
        <v>2016</v>
      </c>
      <c r="B15" s="10" t="s">
        <v>58</v>
      </c>
      <c r="C15" s="10" t="s">
        <v>22</v>
      </c>
      <c r="D15" s="10" t="s">
        <v>23</v>
      </c>
      <c r="E15" s="10" t="s">
        <v>57</v>
      </c>
      <c r="F15" s="12">
        <v>42529</v>
      </c>
      <c r="G15" s="11">
        <v>192</v>
      </c>
      <c r="H15" s="10" t="str">
        <f t="shared" si="0"/>
        <v>ALVARO RODRIGO FLORES AGUILERA</v>
      </c>
      <c r="I15" s="10" t="s">
        <v>47</v>
      </c>
      <c r="J15" s="10" t="s">
        <v>48</v>
      </c>
      <c r="K15" s="10" t="s">
        <v>49</v>
      </c>
      <c r="L15" s="10" t="s">
        <v>27</v>
      </c>
      <c r="M15" s="10" t="s">
        <v>27</v>
      </c>
      <c r="N15" s="10" t="str">
        <f t="shared" si="1"/>
        <v>TRASLADO ALUMNOS</v>
      </c>
      <c r="O15" s="12">
        <f t="shared" si="2"/>
        <v>42529</v>
      </c>
      <c r="P15" s="12">
        <f t="shared" si="3"/>
        <v>42529</v>
      </c>
      <c r="Q15" s="9">
        <v>50000</v>
      </c>
      <c r="R15" s="10"/>
      <c r="S15" s="10"/>
      <c r="T15" s="10"/>
      <c r="U15" s="10"/>
    </row>
    <row r="16" spans="1:21" x14ac:dyDescent="0.2">
      <c r="A16" s="10">
        <v>2016</v>
      </c>
      <c r="B16" s="10" t="s">
        <v>58</v>
      </c>
      <c r="C16" s="10" t="s">
        <v>22</v>
      </c>
      <c r="D16" s="10" t="s">
        <v>23</v>
      </c>
      <c r="E16" s="10" t="s">
        <v>57</v>
      </c>
      <c r="F16" s="12">
        <v>42529</v>
      </c>
      <c r="G16" s="11">
        <v>193</v>
      </c>
      <c r="H16" s="10" t="str">
        <f t="shared" si="0"/>
        <v>ALVARO RODRIGO FLORES AGUILERA</v>
      </c>
      <c r="I16" s="10" t="s">
        <v>47</v>
      </c>
      <c r="J16" s="10" t="s">
        <v>48</v>
      </c>
      <c r="K16" s="10" t="s">
        <v>49</v>
      </c>
      <c r="L16" s="10" t="s">
        <v>27</v>
      </c>
      <c r="M16" s="10" t="s">
        <v>27</v>
      </c>
      <c r="N16" s="10" t="str">
        <f t="shared" si="1"/>
        <v>TRASLADO ALUMNOS</v>
      </c>
      <c r="O16" s="12">
        <f t="shared" si="2"/>
        <v>42529</v>
      </c>
      <c r="P16" s="12">
        <f t="shared" si="3"/>
        <v>42529</v>
      </c>
      <c r="Q16" s="9">
        <v>40000</v>
      </c>
      <c r="R16" s="10"/>
      <c r="S16" s="10"/>
      <c r="T16" s="10"/>
      <c r="U16" s="10"/>
    </row>
    <row r="17" spans="1:21" x14ac:dyDescent="0.2">
      <c r="A17" s="10">
        <v>2016</v>
      </c>
      <c r="B17" s="10" t="s">
        <v>58</v>
      </c>
      <c r="C17" s="10" t="s">
        <v>22</v>
      </c>
      <c r="D17" s="10" t="s">
        <v>23</v>
      </c>
      <c r="E17" s="10" t="s">
        <v>57</v>
      </c>
      <c r="F17" s="12">
        <v>42529</v>
      </c>
      <c r="G17" s="11">
        <v>194</v>
      </c>
      <c r="H17" s="10" t="str">
        <f t="shared" si="0"/>
        <v>JUDITH FABIOLA  CARO TORRES</v>
      </c>
      <c r="I17" s="10" t="s">
        <v>66</v>
      </c>
      <c r="J17" s="10" t="s">
        <v>33</v>
      </c>
      <c r="K17" s="10" t="s">
        <v>50</v>
      </c>
      <c r="L17" s="10" t="s">
        <v>27</v>
      </c>
      <c r="M17" s="10" t="s">
        <v>27</v>
      </c>
      <c r="N17" s="10" t="str">
        <f t="shared" si="1"/>
        <v>TRASLADO ALUMNOS</v>
      </c>
      <c r="O17" s="12">
        <f t="shared" si="2"/>
        <v>42529</v>
      </c>
      <c r="P17" s="12">
        <f t="shared" si="3"/>
        <v>42529</v>
      </c>
      <c r="Q17" s="9">
        <v>50000</v>
      </c>
      <c r="R17" s="10"/>
      <c r="S17" s="10"/>
      <c r="T17" s="10"/>
      <c r="U17" s="10"/>
    </row>
    <row r="18" spans="1:21" x14ac:dyDescent="0.2">
      <c r="A18" s="10">
        <v>2016</v>
      </c>
      <c r="B18" s="10" t="s">
        <v>58</v>
      </c>
      <c r="C18" s="10" t="s">
        <v>22</v>
      </c>
      <c r="D18" s="10" t="s">
        <v>23</v>
      </c>
      <c r="E18" s="10" t="s">
        <v>57</v>
      </c>
      <c r="F18" s="12">
        <v>42529</v>
      </c>
      <c r="G18" s="11">
        <v>195</v>
      </c>
      <c r="H18" s="10" t="str">
        <f t="shared" si="0"/>
        <v>ROSENDO HERRERA OLIVOS</v>
      </c>
      <c r="I18" s="10" t="s">
        <v>44</v>
      </c>
      <c r="J18" s="10" t="s">
        <v>45</v>
      </c>
      <c r="K18" s="10" t="s">
        <v>46</v>
      </c>
      <c r="L18" s="10" t="s">
        <v>27</v>
      </c>
      <c r="M18" s="10" t="s">
        <v>27</v>
      </c>
      <c r="N18" s="10" t="str">
        <f t="shared" si="1"/>
        <v>TRASLADO ALUMNOS</v>
      </c>
      <c r="O18" s="12">
        <f t="shared" si="2"/>
        <v>42529</v>
      </c>
      <c r="P18" s="12">
        <f t="shared" si="3"/>
        <v>42529</v>
      </c>
      <c r="Q18" s="9">
        <v>50000</v>
      </c>
      <c r="R18" s="10"/>
      <c r="S18" s="10"/>
      <c r="T18" s="10"/>
      <c r="U18" s="10"/>
    </row>
    <row r="19" spans="1:21" x14ac:dyDescent="0.2">
      <c r="A19" s="10">
        <v>2016</v>
      </c>
      <c r="B19" s="10" t="s">
        <v>58</v>
      </c>
      <c r="C19" s="10" t="s">
        <v>22</v>
      </c>
      <c r="D19" s="10" t="s">
        <v>23</v>
      </c>
      <c r="E19" s="10" t="s">
        <v>57</v>
      </c>
      <c r="F19" s="12">
        <v>42529</v>
      </c>
      <c r="G19" s="11">
        <v>196</v>
      </c>
      <c r="H19" s="10" t="str">
        <f t="shared" si="0"/>
        <v>ALVARO RODRIGO FLORES AGUILERA</v>
      </c>
      <c r="I19" s="10" t="s">
        <v>47</v>
      </c>
      <c r="J19" s="10" t="s">
        <v>48</v>
      </c>
      <c r="K19" s="10" t="s">
        <v>49</v>
      </c>
      <c r="L19" s="10" t="s">
        <v>27</v>
      </c>
      <c r="M19" s="10" t="s">
        <v>27</v>
      </c>
      <c r="N19" s="10" t="str">
        <f t="shared" si="1"/>
        <v>TRASLADO ALUMNOS</v>
      </c>
      <c r="O19" s="12">
        <f t="shared" si="2"/>
        <v>42529</v>
      </c>
      <c r="P19" s="12">
        <f t="shared" si="3"/>
        <v>42529</v>
      </c>
      <c r="Q19" s="9">
        <v>30000</v>
      </c>
      <c r="R19" s="10"/>
      <c r="S19" s="10"/>
      <c r="T19" s="10"/>
      <c r="U19" s="10"/>
    </row>
    <row r="20" spans="1:21" x14ac:dyDescent="0.2">
      <c r="A20" s="10">
        <v>2016</v>
      </c>
      <c r="B20" s="10" t="s">
        <v>58</v>
      </c>
      <c r="C20" s="10" t="s">
        <v>22</v>
      </c>
      <c r="D20" s="10" t="s">
        <v>23</v>
      </c>
      <c r="E20" s="10" t="s">
        <v>41</v>
      </c>
      <c r="F20" s="12"/>
      <c r="G20" s="11">
        <v>197</v>
      </c>
      <c r="H20" s="10"/>
      <c r="I20" s="10"/>
      <c r="J20" s="10"/>
      <c r="K20" s="10"/>
      <c r="L20" s="10"/>
      <c r="M20" s="10"/>
      <c r="N20" s="10" t="str">
        <f t="shared" si="1"/>
        <v>NULA</v>
      </c>
      <c r="O20" s="12"/>
      <c r="P20" s="12"/>
      <c r="Q20" s="9" t="s">
        <v>41</v>
      </c>
      <c r="R20" s="10"/>
      <c r="S20" s="10"/>
      <c r="T20" s="10"/>
      <c r="U20" s="10"/>
    </row>
    <row r="21" spans="1:21" x14ac:dyDescent="0.2">
      <c r="A21" s="10">
        <v>2016</v>
      </c>
      <c r="B21" s="10" t="s">
        <v>58</v>
      </c>
      <c r="C21" s="10" t="s">
        <v>22</v>
      </c>
      <c r="D21" s="10" t="s">
        <v>23</v>
      </c>
      <c r="E21" s="10" t="s">
        <v>57</v>
      </c>
      <c r="F21" s="12">
        <v>42529</v>
      </c>
      <c r="G21" s="11">
        <v>198</v>
      </c>
      <c r="H21" s="10" t="str">
        <f t="shared" si="0"/>
        <v>ALVARO RODRIGO FLORES AGUILERA</v>
      </c>
      <c r="I21" s="10" t="s">
        <v>47</v>
      </c>
      <c r="J21" s="10" t="s">
        <v>48</v>
      </c>
      <c r="K21" s="10" t="s">
        <v>49</v>
      </c>
      <c r="L21" s="10" t="s">
        <v>27</v>
      </c>
      <c r="M21" s="10" t="s">
        <v>27</v>
      </c>
      <c r="N21" s="10" t="str">
        <f t="shared" si="1"/>
        <v>TRASLADO ALUMNOS</v>
      </c>
      <c r="O21" s="12">
        <f t="shared" si="2"/>
        <v>42529</v>
      </c>
      <c r="P21" s="12">
        <f t="shared" si="3"/>
        <v>42529</v>
      </c>
      <c r="Q21" s="9">
        <v>50000</v>
      </c>
      <c r="R21" s="10"/>
      <c r="S21" s="10"/>
      <c r="T21" s="10"/>
      <c r="U21" s="10"/>
    </row>
    <row r="22" spans="1:21" x14ac:dyDescent="0.2">
      <c r="A22" s="10">
        <v>2016</v>
      </c>
      <c r="B22" s="10" t="s">
        <v>58</v>
      </c>
      <c r="C22" s="10" t="s">
        <v>22</v>
      </c>
      <c r="D22" s="10" t="s">
        <v>23</v>
      </c>
      <c r="E22" s="10" t="s">
        <v>40</v>
      </c>
      <c r="F22" s="12">
        <v>42529</v>
      </c>
      <c r="G22" s="11">
        <v>199</v>
      </c>
      <c r="H22" s="10" t="str">
        <f t="shared" si="0"/>
        <v>ROSA ANTONIETA CARO LIRA</v>
      </c>
      <c r="I22" s="10" t="s">
        <v>32</v>
      </c>
      <c r="J22" s="10" t="s">
        <v>33</v>
      </c>
      <c r="K22" s="10" t="s">
        <v>34</v>
      </c>
      <c r="L22" s="10" t="s">
        <v>27</v>
      </c>
      <c r="M22" s="10" t="s">
        <v>27</v>
      </c>
      <c r="N22" s="10" t="str">
        <f t="shared" si="1"/>
        <v>COLACIONES</v>
      </c>
      <c r="O22" s="12">
        <f t="shared" si="2"/>
        <v>42529</v>
      </c>
      <c r="P22" s="12">
        <f t="shared" si="3"/>
        <v>42529</v>
      </c>
      <c r="Q22" s="9">
        <v>138600</v>
      </c>
      <c r="R22" s="10"/>
      <c r="S22" s="10"/>
      <c r="T22" s="10"/>
      <c r="U22" s="10"/>
    </row>
    <row r="23" spans="1:21" x14ac:dyDescent="0.2">
      <c r="A23" s="10">
        <v>2016</v>
      </c>
      <c r="B23" s="10" t="s">
        <v>58</v>
      </c>
      <c r="C23" s="10" t="s">
        <v>22</v>
      </c>
      <c r="D23" s="10" t="s">
        <v>23</v>
      </c>
      <c r="E23" s="10" t="s">
        <v>31</v>
      </c>
      <c r="F23" s="12">
        <v>42531</v>
      </c>
      <c r="G23" s="11">
        <v>200</v>
      </c>
      <c r="H23" s="10" t="str">
        <f t="shared" si="0"/>
        <v>ROSA ANTONIETA CARO LIRA</v>
      </c>
      <c r="I23" s="10" t="s">
        <v>32</v>
      </c>
      <c r="J23" s="10" t="s">
        <v>33</v>
      </c>
      <c r="K23" s="10" t="s">
        <v>34</v>
      </c>
      <c r="L23" s="10" t="s">
        <v>27</v>
      </c>
      <c r="M23" s="10" t="s">
        <v>27</v>
      </c>
      <c r="N23" s="10" t="str">
        <f t="shared" si="1"/>
        <v>MATERIALES DE ASEO</v>
      </c>
      <c r="O23" s="12">
        <f t="shared" si="2"/>
        <v>42531</v>
      </c>
      <c r="P23" s="12">
        <f t="shared" si="3"/>
        <v>42531</v>
      </c>
      <c r="Q23" s="9">
        <v>43550</v>
      </c>
      <c r="R23" s="10"/>
      <c r="S23" s="10"/>
      <c r="T23" s="10"/>
      <c r="U23" s="10"/>
    </row>
    <row r="24" spans="1:21" x14ac:dyDescent="0.2">
      <c r="A24" s="10">
        <v>2016</v>
      </c>
      <c r="B24" s="10" t="s">
        <v>58</v>
      </c>
      <c r="C24" s="10" t="s">
        <v>22</v>
      </c>
      <c r="D24" s="10" t="s">
        <v>23</v>
      </c>
      <c r="E24" s="10" t="s">
        <v>59</v>
      </c>
      <c r="F24" s="12">
        <v>42531</v>
      </c>
      <c r="G24" s="11">
        <v>201</v>
      </c>
      <c r="H24" s="10" t="str">
        <f t="shared" si="0"/>
        <v>FRANCISCO ACEVEDO TOLEDO</v>
      </c>
      <c r="I24" s="10" t="s">
        <v>37</v>
      </c>
      <c r="J24" s="10" t="s">
        <v>38</v>
      </c>
      <c r="K24" s="10" t="s">
        <v>39</v>
      </c>
      <c r="L24" s="10" t="s">
        <v>27</v>
      </c>
      <c r="M24" s="10" t="s">
        <v>27</v>
      </c>
      <c r="N24" s="10" t="str">
        <f t="shared" si="1"/>
        <v>GAS LICUADO DE 15 KG.</v>
      </c>
      <c r="O24" s="12">
        <f t="shared" si="2"/>
        <v>42531</v>
      </c>
      <c r="P24" s="12">
        <f t="shared" si="3"/>
        <v>42531</v>
      </c>
      <c r="Q24" s="9">
        <v>16000</v>
      </c>
      <c r="R24" s="10"/>
      <c r="S24" s="10"/>
      <c r="T24" s="10"/>
      <c r="U24" s="10"/>
    </row>
    <row r="25" spans="1:21" x14ac:dyDescent="0.2">
      <c r="A25" s="10">
        <v>2016</v>
      </c>
      <c r="B25" s="10" t="s">
        <v>58</v>
      </c>
      <c r="C25" s="10" t="s">
        <v>22</v>
      </c>
      <c r="D25" s="10" t="s">
        <v>23</v>
      </c>
      <c r="E25" s="10" t="s">
        <v>59</v>
      </c>
      <c r="F25" s="12">
        <v>42531</v>
      </c>
      <c r="G25" s="11">
        <v>202</v>
      </c>
      <c r="H25" s="10" t="str">
        <f t="shared" si="0"/>
        <v>FRANCISCO ACEVEDO TOLEDO</v>
      </c>
      <c r="I25" s="10" t="s">
        <v>37</v>
      </c>
      <c r="J25" s="10" t="s">
        <v>38</v>
      </c>
      <c r="K25" s="10" t="s">
        <v>39</v>
      </c>
      <c r="L25" s="10" t="s">
        <v>27</v>
      </c>
      <c r="M25" s="10" t="s">
        <v>27</v>
      </c>
      <c r="N25" s="10" t="str">
        <f t="shared" si="1"/>
        <v>GAS LICUADO DE 15 KG.</v>
      </c>
      <c r="O25" s="12">
        <f t="shared" si="2"/>
        <v>42531</v>
      </c>
      <c r="P25" s="12">
        <f t="shared" si="3"/>
        <v>42531</v>
      </c>
      <c r="Q25" s="9">
        <v>32000</v>
      </c>
      <c r="R25" s="10"/>
      <c r="S25" s="10"/>
      <c r="T25" s="10"/>
      <c r="U25" s="10"/>
    </row>
    <row r="26" spans="1:21" x14ac:dyDescent="0.2">
      <c r="A26" s="10">
        <v>2016</v>
      </c>
      <c r="B26" s="10" t="s">
        <v>58</v>
      </c>
      <c r="C26" s="10" t="s">
        <v>22</v>
      </c>
      <c r="D26" s="10" t="s">
        <v>23</v>
      </c>
      <c r="E26" s="10" t="s">
        <v>59</v>
      </c>
      <c r="F26" s="12">
        <v>42531</v>
      </c>
      <c r="G26" s="11">
        <v>203</v>
      </c>
      <c r="H26" s="10" t="str">
        <f t="shared" si="0"/>
        <v>FRANCISCO ACEVEDO TOLEDO</v>
      </c>
      <c r="I26" s="10" t="s">
        <v>37</v>
      </c>
      <c r="J26" s="10" t="s">
        <v>38</v>
      </c>
      <c r="K26" s="10" t="s">
        <v>39</v>
      </c>
      <c r="L26" s="10" t="s">
        <v>27</v>
      </c>
      <c r="M26" s="10" t="s">
        <v>27</v>
      </c>
      <c r="N26" s="10" t="str">
        <f t="shared" si="1"/>
        <v>GAS LICUADO DE 15 KG.</v>
      </c>
      <c r="O26" s="12">
        <f t="shared" si="2"/>
        <v>42531</v>
      </c>
      <c r="P26" s="12">
        <f t="shared" si="3"/>
        <v>42531</v>
      </c>
      <c r="Q26" s="9">
        <v>16000</v>
      </c>
      <c r="R26" s="10"/>
      <c r="S26" s="10"/>
      <c r="T26" s="10"/>
      <c r="U26" s="10"/>
    </row>
    <row r="27" spans="1:21" x14ac:dyDescent="0.2">
      <c r="A27" s="10">
        <v>2016</v>
      </c>
      <c r="B27" s="10" t="s">
        <v>58</v>
      </c>
      <c r="C27" s="10" t="s">
        <v>22</v>
      </c>
      <c r="D27" s="10" t="s">
        <v>23</v>
      </c>
      <c r="E27" s="10" t="s">
        <v>59</v>
      </c>
      <c r="F27" s="12">
        <v>42531</v>
      </c>
      <c r="G27" s="11">
        <v>204</v>
      </c>
      <c r="H27" s="10" t="str">
        <f t="shared" si="0"/>
        <v>FRANCISCO ACEVEDO TOLEDO</v>
      </c>
      <c r="I27" s="10" t="s">
        <v>37</v>
      </c>
      <c r="J27" s="10" t="s">
        <v>38</v>
      </c>
      <c r="K27" s="10" t="s">
        <v>39</v>
      </c>
      <c r="L27" s="10" t="s">
        <v>27</v>
      </c>
      <c r="M27" s="10" t="s">
        <v>27</v>
      </c>
      <c r="N27" s="10" t="str">
        <f t="shared" si="1"/>
        <v>GAS LICUADO DE 15 KG.</v>
      </c>
      <c r="O27" s="12">
        <f t="shared" si="2"/>
        <v>42531</v>
      </c>
      <c r="P27" s="12">
        <f t="shared" si="3"/>
        <v>42531</v>
      </c>
      <c r="Q27" s="9">
        <v>16000</v>
      </c>
      <c r="R27" s="10"/>
      <c r="S27" s="10"/>
      <c r="T27" s="10"/>
      <c r="U27" s="10"/>
    </row>
    <row r="28" spans="1:21" x14ac:dyDescent="0.2">
      <c r="A28" s="10">
        <v>2016</v>
      </c>
      <c r="B28" s="10" t="s">
        <v>58</v>
      </c>
      <c r="C28" s="10" t="s">
        <v>22</v>
      </c>
      <c r="D28" s="10" t="s">
        <v>23</v>
      </c>
      <c r="E28" s="10" t="s">
        <v>40</v>
      </c>
      <c r="F28" s="12">
        <v>42534</v>
      </c>
      <c r="G28" s="11">
        <v>205</v>
      </c>
      <c r="H28" s="10" t="str">
        <f t="shared" si="0"/>
        <v>FANY ANGELICA DONOSO DIAZ</v>
      </c>
      <c r="I28" s="10" t="s">
        <v>67</v>
      </c>
      <c r="J28" s="10" t="s">
        <v>68</v>
      </c>
      <c r="K28" s="10" t="s">
        <v>69</v>
      </c>
      <c r="L28" s="10" t="s">
        <v>27</v>
      </c>
      <c r="M28" s="10" t="s">
        <v>27</v>
      </c>
      <c r="N28" s="10" t="str">
        <f t="shared" si="1"/>
        <v>COLACIONES</v>
      </c>
      <c r="O28" s="12">
        <f t="shared" si="2"/>
        <v>42534</v>
      </c>
      <c r="P28" s="12">
        <f t="shared" si="3"/>
        <v>42534</v>
      </c>
      <c r="Q28" s="9">
        <v>11600</v>
      </c>
      <c r="R28" s="10"/>
      <c r="S28" s="10"/>
      <c r="T28" s="10"/>
      <c r="U28" s="10"/>
    </row>
    <row r="29" spans="1:21" x14ac:dyDescent="0.2">
      <c r="A29" s="10">
        <v>2016</v>
      </c>
      <c r="B29" s="10" t="s">
        <v>58</v>
      </c>
      <c r="C29" s="10" t="s">
        <v>22</v>
      </c>
      <c r="D29" s="10" t="s">
        <v>23</v>
      </c>
      <c r="E29" s="10" t="s">
        <v>59</v>
      </c>
      <c r="F29" s="12">
        <v>42534</v>
      </c>
      <c r="G29" s="11">
        <v>206</v>
      </c>
      <c r="H29" s="10" t="str">
        <f t="shared" si="0"/>
        <v>FRANCISCO ACEVEDO TOLEDO</v>
      </c>
      <c r="I29" s="10" t="s">
        <v>37</v>
      </c>
      <c r="J29" s="10" t="s">
        <v>38</v>
      </c>
      <c r="K29" s="10" t="s">
        <v>39</v>
      </c>
      <c r="L29" s="10" t="s">
        <v>27</v>
      </c>
      <c r="M29" s="10" t="s">
        <v>27</v>
      </c>
      <c r="N29" s="10" t="str">
        <f t="shared" si="1"/>
        <v>GAS LICUADO DE 15 KG.</v>
      </c>
      <c r="O29" s="12">
        <f t="shared" si="2"/>
        <v>42534</v>
      </c>
      <c r="P29" s="12">
        <f t="shared" si="3"/>
        <v>42534</v>
      </c>
      <c r="Q29" s="9">
        <v>16000</v>
      </c>
      <c r="R29" s="10"/>
      <c r="S29" s="10"/>
      <c r="T29" s="10"/>
      <c r="U29" s="10"/>
    </row>
    <row r="30" spans="1:21" x14ac:dyDescent="0.2">
      <c r="A30" s="10">
        <v>2016</v>
      </c>
      <c r="B30" s="10" t="s">
        <v>58</v>
      </c>
      <c r="C30" s="10" t="s">
        <v>22</v>
      </c>
      <c r="D30" s="10" t="s">
        <v>23</v>
      </c>
      <c r="E30" s="10" t="s">
        <v>70</v>
      </c>
      <c r="F30" s="12">
        <v>42534</v>
      </c>
      <c r="G30" s="11">
        <v>207</v>
      </c>
      <c r="H30" s="10" t="s">
        <v>42</v>
      </c>
      <c r="I30" s="10" t="s">
        <v>27</v>
      </c>
      <c r="J30" s="10" t="s">
        <v>27</v>
      </c>
      <c r="K30" s="10" t="s">
        <v>27</v>
      </c>
      <c r="L30" s="10" t="s">
        <v>43</v>
      </c>
      <c r="M30" s="10" t="s">
        <v>27</v>
      </c>
      <c r="N30" s="10" t="str">
        <f t="shared" si="1"/>
        <v>MATERIAL DIDACTICO</v>
      </c>
      <c r="O30" s="12">
        <f t="shared" si="2"/>
        <v>42534</v>
      </c>
      <c r="P30" s="12">
        <f t="shared" si="3"/>
        <v>42534</v>
      </c>
      <c r="Q30" s="9">
        <v>85000</v>
      </c>
      <c r="R30" s="10"/>
      <c r="S30" s="10"/>
      <c r="T30" s="10"/>
      <c r="U30" s="10"/>
    </row>
    <row r="31" spans="1:21" x14ac:dyDescent="0.2">
      <c r="A31" s="10">
        <v>2016</v>
      </c>
      <c r="B31" s="10" t="s">
        <v>58</v>
      </c>
      <c r="C31" s="10" t="s">
        <v>22</v>
      </c>
      <c r="D31" s="10" t="s">
        <v>23</v>
      </c>
      <c r="E31" s="10" t="s">
        <v>71</v>
      </c>
      <c r="F31" s="12">
        <v>42534</v>
      </c>
      <c r="G31" s="11">
        <v>208</v>
      </c>
      <c r="H31" s="10" t="s">
        <v>72</v>
      </c>
      <c r="I31" s="10" t="s">
        <v>27</v>
      </c>
      <c r="J31" s="10" t="s">
        <v>27</v>
      </c>
      <c r="K31" s="10" t="s">
        <v>27</v>
      </c>
      <c r="L31" s="10" t="s">
        <v>73</v>
      </c>
      <c r="M31" s="10" t="s">
        <v>27</v>
      </c>
      <c r="N31" s="10" t="str">
        <f t="shared" si="1"/>
        <v>UNIFORMES DE SEGURIDAD</v>
      </c>
      <c r="O31" s="12">
        <f t="shared" si="2"/>
        <v>42534</v>
      </c>
      <c r="P31" s="12">
        <f t="shared" si="3"/>
        <v>42534</v>
      </c>
      <c r="Q31" s="9">
        <v>124772</v>
      </c>
      <c r="R31" s="10"/>
      <c r="S31" s="10"/>
      <c r="T31" s="10"/>
      <c r="U31" s="10"/>
    </row>
    <row r="32" spans="1:21" x14ac:dyDescent="0.2">
      <c r="A32" s="10">
        <v>2016</v>
      </c>
      <c r="B32" s="10" t="s">
        <v>58</v>
      </c>
      <c r="C32" s="10" t="s">
        <v>22</v>
      </c>
      <c r="D32" s="10" t="s">
        <v>23</v>
      </c>
      <c r="E32" s="10" t="s">
        <v>74</v>
      </c>
      <c r="F32" s="12">
        <v>42534</v>
      </c>
      <c r="G32" s="11">
        <v>209</v>
      </c>
      <c r="H32" s="10" t="s">
        <v>42</v>
      </c>
      <c r="I32" s="10" t="s">
        <v>27</v>
      </c>
      <c r="J32" s="10" t="s">
        <v>27</v>
      </c>
      <c r="K32" s="10" t="s">
        <v>27</v>
      </c>
      <c r="L32" s="10" t="s">
        <v>43</v>
      </c>
      <c r="M32" s="10" t="s">
        <v>27</v>
      </c>
      <c r="N32" s="10" t="str">
        <f t="shared" si="1"/>
        <v>TEXTILES</v>
      </c>
      <c r="O32" s="12">
        <f t="shared" si="2"/>
        <v>42534</v>
      </c>
      <c r="P32" s="12">
        <f t="shared" si="3"/>
        <v>42534</v>
      </c>
      <c r="Q32" s="9">
        <v>134000</v>
      </c>
      <c r="R32" s="10"/>
      <c r="S32" s="10"/>
      <c r="T32" s="10"/>
      <c r="U32" s="10"/>
    </row>
    <row r="33" spans="1:21" x14ac:dyDescent="0.2">
      <c r="A33" s="10">
        <v>2016</v>
      </c>
      <c r="B33" s="10" t="s">
        <v>58</v>
      </c>
      <c r="C33" s="10" t="s">
        <v>22</v>
      </c>
      <c r="D33" s="10" t="s">
        <v>23</v>
      </c>
      <c r="E33" s="10" t="s">
        <v>59</v>
      </c>
      <c r="F33" s="12">
        <v>42534</v>
      </c>
      <c r="G33" s="11">
        <v>210</v>
      </c>
      <c r="H33" s="10" t="str">
        <f t="shared" si="0"/>
        <v>FRANCISCO ACEVEDO TOLEDO</v>
      </c>
      <c r="I33" s="10" t="s">
        <v>37</v>
      </c>
      <c r="J33" s="10" t="s">
        <v>38</v>
      </c>
      <c r="K33" s="10" t="s">
        <v>39</v>
      </c>
      <c r="L33" s="10" t="s">
        <v>27</v>
      </c>
      <c r="M33" s="10" t="s">
        <v>27</v>
      </c>
      <c r="N33" s="10" t="str">
        <f t="shared" si="1"/>
        <v>GAS LICUADO DE 15 KG.</v>
      </c>
      <c r="O33" s="12">
        <f t="shared" si="2"/>
        <v>42534</v>
      </c>
      <c r="P33" s="12">
        <f t="shared" si="3"/>
        <v>42534</v>
      </c>
      <c r="Q33" s="9">
        <v>16000</v>
      </c>
      <c r="R33" s="10"/>
      <c r="S33" s="10"/>
      <c r="T33" s="10"/>
      <c r="U33" s="10"/>
    </row>
    <row r="34" spans="1:21" x14ac:dyDescent="0.2">
      <c r="A34" s="10">
        <v>2016</v>
      </c>
      <c r="B34" s="10" t="s">
        <v>58</v>
      </c>
      <c r="C34" s="10" t="s">
        <v>22</v>
      </c>
      <c r="D34" s="10" t="s">
        <v>23</v>
      </c>
      <c r="E34" s="10" t="s">
        <v>40</v>
      </c>
      <c r="F34" s="12">
        <v>42535</v>
      </c>
      <c r="G34" s="11">
        <v>211</v>
      </c>
      <c r="H34" s="10" t="str">
        <f t="shared" si="0"/>
        <v>ROSA ANTONIETA CARO LIRA</v>
      </c>
      <c r="I34" s="10" t="s">
        <v>32</v>
      </c>
      <c r="J34" s="10" t="s">
        <v>33</v>
      </c>
      <c r="K34" s="10" t="s">
        <v>34</v>
      </c>
      <c r="L34" s="10" t="s">
        <v>27</v>
      </c>
      <c r="M34" s="10" t="s">
        <v>27</v>
      </c>
      <c r="N34" s="10" t="str">
        <f t="shared" si="1"/>
        <v>COLACIONES</v>
      </c>
      <c r="O34" s="12">
        <f t="shared" si="2"/>
        <v>42535</v>
      </c>
      <c r="P34" s="12">
        <f t="shared" si="3"/>
        <v>42535</v>
      </c>
      <c r="Q34" s="9">
        <v>113270</v>
      </c>
      <c r="R34" s="10"/>
      <c r="S34" s="10"/>
      <c r="T34" s="10"/>
      <c r="U34" s="10"/>
    </row>
    <row r="35" spans="1:21" x14ac:dyDescent="0.2">
      <c r="A35" s="10">
        <v>2016</v>
      </c>
      <c r="B35" s="10" t="s">
        <v>58</v>
      </c>
      <c r="C35" s="10" t="s">
        <v>22</v>
      </c>
      <c r="D35" s="10" t="s">
        <v>23</v>
      </c>
      <c r="E35" s="10" t="s">
        <v>24</v>
      </c>
      <c r="F35" s="12">
        <v>42535</v>
      </c>
      <c r="G35" s="11">
        <v>212</v>
      </c>
      <c r="H35" s="10" t="str">
        <f t="shared" si="0"/>
        <v>JUAN LEONEL CERPA HERNANDEZ</v>
      </c>
      <c r="I35" s="10" t="s">
        <v>25</v>
      </c>
      <c r="J35" s="10" t="s">
        <v>75</v>
      </c>
      <c r="K35" s="10" t="s">
        <v>26</v>
      </c>
      <c r="L35" s="10" t="s">
        <v>27</v>
      </c>
      <c r="M35" s="10" t="s">
        <v>27</v>
      </c>
      <c r="N35" s="10" t="str">
        <f t="shared" si="1"/>
        <v>MATERIALES DE FERRETERIA</v>
      </c>
      <c r="O35" s="12">
        <f t="shared" si="2"/>
        <v>42535</v>
      </c>
      <c r="P35" s="12">
        <f t="shared" si="3"/>
        <v>42535</v>
      </c>
      <c r="Q35" s="9">
        <v>24800</v>
      </c>
      <c r="R35" s="10"/>
      <c r="S35" s="10"/>
      <c r="T35" s="10"/>
      <c r="U35" s="10"/>
    </row>
    <row r="36" spans="1:21" x14ac:dyDescent="0.2">
      <c r="A36" s="10">
        <v>2016</v>
      </c>
      <c r="B36" s="10" t="s">
        <v>58</v>
      </c>
      <c r="C36" s="10" t="s">
        <v>22</v>
      </c>
      <c r="D36" s="10" t="s">
        <v>23</v>
      </c>
      <c r="E36" s="10" t="s">
        <v>76</v>
      </c>
      <c r="F36" s="12">
        <v>42535</v>
      </c>
      <c r="G36" s="11">
        <v>213</v>
      </c>
      <c r="H36" s="10" t="s">
        <v>29</v>
      </c>
      <c r="I36" s="10" t="s">
        <v>27</v>
      </c>
      <c r="J36" s="10" t="s">
        <v>27</v>
      </c>
      <c r="K36" s="10" t="s">
        <v>27</v>
      </c>
      <c r="L36" s="10" t="s">
        <v>30</v>
      </c>
      <c r="M36" s="10" t="s">
        <v>27</v>
      </c>
      <c r="N36" s="10" t="str">
        <f t="shared" si="1"/>
        <v>VIDRIO TEMPLADO</v>
      </c>
      <c r="O36" s="12">
        <f t="shared" si="2"/>
        <v>42535</v>
      </c>
      <c r="P36" s="12">
        <f t="shared" si="3"/>
        <v>42535</v>
      </c>
      <c r="Q36" s="9">
        <v>13600</v>
      </c>
      <c r="R36" s="10"/>
      <c r="S36" s="10"/>
      <c r="T36" s="10"/>
      <c r="U36" s="10"/>
    </row>
    <row r="37" spans="1:21" x14ac:dyDescent="0.2">
      <c r="A37" s="10">
        <v>2016</v>
      </c>
      <c r="B37" s="10" t="s">
        <v>58</v>
      </c>
      <c r="C37" s="10" t="s">
        <v>22</v>
      </c>
      <c r="D37" s="10" t="s">
        <v>23</v>
      </c>
      <c r="E37" s="10" t="s">
        <v>40</v>
      </c>
      <c r="F37" s="12">
        <v>42535</v>
      </c>
      <c r="G37" s="11">
        <v>214</v>
      </c>
      <c r="H37" s="10" t="str">
        <f t="shared" si="0"/>
        <v>ROSA ANTONIETA CARO LIRA</v>
      </c>
      <c r="I37" s="10" t="s">
        <v>32</v>
      </c>
      <c r="J37" s="10" t="s">
        <v>33</v>
      </c>
      <c r="K37" s="10" t="s">
        <v>34</v>
      </c>
      <c r="L37" s="10" t="s">
        <v>27</v>
      </c>
      <c r="M37" s="10" t="s">
        <v>27</v>
      </c>
      <c r="N37" s="10" t="str">
        <f t="shared" si="1"/>
        <v>COLACIONES</v>
      </c>
      <c r="O37" s="12">
        <f t="shared" si="2"/>
        <v>42535</v>
      </c>
      <c r="P37" s="12">
        <f t="shared" si="3"/>
        <v>42535</v>
      </c>
      <c r="Q37" s="9">
        <v>27119</v>
      </c>
      <c r="R37" s="10"/>
      <c r="S37" s="10"/>
      <c r="T37" s="10"/>
      <c r="U37" s="10"/>
    </row>
    <row r="38" spans="1:21" x14ac:dyDescent="0.2">
      <c r="A38" s="10">
        <v>2016</v>
      </c>
      <c r="B38" s="10" t="s">
        <v>58</v>
      </c>
      <c r="C38" s="10" t="s">
        <v>22</v>
      </c>
      <c r="D38" s="10" t="s">
        <v>23</v>
      </c>
      <c r="E38" s="10" t="s">
        <v>24</v>
      </c>
      <c r="F38" s="12">
        <v>42535</v>
      </c>
      <c r="G38" s="11">
        <v>215</v>
      </c>
      <c r="H38" s="10" t="s">
        <v>35</v>
      </c>
      <c r="I38" s="10" t="s">
        <v>27</v>
      </c>
      <c r="J38" s="10" t="s">
        <v>27</v>
      </c>
      <c r="K38" s="10" t="s">
        <v>27</v>
      </c>
      <c r="L38" s="10" t="s">
        <v>36</v>
      </c>
      <c r="M38" s="10" t="s">
        <v>27</v>
      </c>
      <c r="N38" s="10" t="str">
        <f t="shared" si="1"/>
        <v>MATERIALES DE FERRETERIA</v>
      </c>
      <c r="O38" s="12">
        <f t="shared" si="2"/>
        <v>42535</v>
      </c>
      <c r="P38" s="12">
        <f t="shared" si="3"/>
        <v>42535</v>
      </c>
      <c r="Q38" s="9">
        <v>57400</v>
      </c>
      <c r="R38" s="10"/>
      <c r="S38" s="10"/>
      <c r="T38" s="10"/>
      <c r="U38" s="10"/>
    </row>
    <row r="39" spans="1:21" x14ac:dyDescent="0.2">
      <c r="A39" s="10">
        <v>2016</v>
      </c>
      <c r="B39" s="10" t="s">
        <v>58</v>
      </c>
      <c r="C39" s="10" t="s">
        <v>22</v>
      </c>
      <c r="D39" s="10" t="s">
        <v>23</v>
      </c>
      <c r="E39" s="10" t="s">
        <v>24</v>
      </c>
      <c r="F39" s="12">
        <v>42536</v>
      </c>
      <c r="G39" s="11">
        <v>216</v>
      </c>
      <c r="H39" s="10" t="s">
        <v>35</v>
      </c>
      <c r="I39" s="10" t="s">
        <v>27</v>
      </c>
      <c r="J39" s="10" t="s">
        <v>27</v>
      </c>
      <c r="K39" s="10" t="s">
        <v>27</v>
      </c>
      <c r="L39" s="10" t="s">
        <v>36</v>
      </c>
      <c r="M39" s="10" t="s">
        <v>27</v>
      </c>
      <c r="N39" s="10" t="str">
        <f t="shared" si="1"/>
        <v>MATERIALES DE FERRETERIA</v>
      </c>
      <c r="O39" s="12">
        <f t="shared" si="2"/>
        <v>42536</v>
      </c>
      <c r="P39" s="12">
        <f t="shared" si="3"/>
        <v>42536</v>
      </c>
      <c r="Q39" s="9">
        <v>40500</v>
      </c>
      <c r="R39" s="10"/>
      <c r="S39" s="10"/>
      <c r="T39" s="10"/>
      <c r="U39" s="10"/>
    </row>
    <row r="40" spans="1:21" x14ac:dyDescent="0.2">
      <c r="A40" s="10">
        <v>2016</v>
      </c>
      <c r="B40" s="10" t="s">
        <v>58</v>
      </c>
      <c r="C40" s="10" t="s">
        <v>22</v>
      </c>
      <c r="D40" s="10" t="s">
        <v>23</v>
      </c>
      <c r="E40" s="10" t="s">
        <v>28</v>
      </c>
      <c r="F40" s="12">
        <v>42536</v>
      </c>
      <c r="G40" s="11">
        <v>217</v>
      </c>
      <c r="H40" s="10" t="s">
        <v>29</v>
      </c>
      <c r="I40" s="10" t="s">
        <v>27</v>
      </c>
      <c r="J40" s="10" t="s">
        <v>27</v>
      </c>
      <c r="K40" s="10" t="s">
        <v>27</v>
      </c>
      <c r="L40" s="10" t="s">
        <v>30</v>
      </c>
      <c r="M40" s="10" t="s">
        <v>27</v>
      </c>
      <c r="N40" s="10" t="str">
        <f t="shared" si="1"/>
        <v>VIDRIOS</v>
      </c>
      <c r="O40" s="12">
        <f t="shared" si="2"/>
        <v>42536</v>
      </c>
      <c r="P40" s="12">
        <f t="shared" si="3"/>
        <v>42536</v>
      </c>
      <c r="Q40" s="9">
        <v>20587</v>
      </c>
      <c r="R40" s="10"/>
      <c r="S40" s="10"/>
      <c r="T40" s="10"/>
      <c r="U40" s="10"/>
    </row>
    <row r="41" spans="1:21" x14ac:dyDescent="0.2">
      <c r="A41" s="10">
        <v>2016</v>
      </c>
      <c r="B41" s="10" t="s">
        <v>58</v>
      </c>
      <c r="C41" s="10" t="s">
        <v>22</v>
      </c>
      <c r="D41" s="10" t="s">
        <v>23</v>
      </c>
      <c r="E41" s="10" t="s">
        <v>24</v>
      </c>
      <c r="F41" s="12">
        <v>42536</v>
      </c>
      <c r="G41" s="11">
        <v>218</v>
      </c>
      <c r="H41" s="10" t="s">
        <v>35</v>
      </c>
      <c r="I41" s="10" t="s">
        <v>27</v>
      </c>
      <c r="J41" s="10" t="s">
        <v>27</v>
      </c>
      <c r="K41" s="10" t="s">
        <v>27</v>
      </c>
      <c r="L41" s="10" t="s">
        <v>36</v>
      </c>
      <c r="M41" s="10" t="s">
        <v>27</v>
      </c>
      <c r="N41" s="10" t="str">
        <f t="shared" si="1"/>
        <v>MATERIALES DE FERRETERIA</v>
      </c>
      <c r="O41" s="12">
        <f t="shared" si="2"/>
        <v>42536</v>
      </c>
      <c r="P41" s="12">
        <f t="shared" si="3"/>
        <v>42536</v>
      </c>
      <c r="Q41" s="9">
        <v>43900</v>
      </c>
      <c r="R41" s="10"/>
      <c r="S41" s="10"/>
      <c r="T41" s="10"/>
      <c r="U41" s="10"/>
    </row>
    <row r="42" spans="1:21" x14ac:dyDescent="0.2">
      <c r="A42" s="10">
        <v>2016</v>
      </c>
      <c r="B42" s="10" t="s">
        <v>58</v>
      </c>
      <c r="C42" s="10" t="s">
        <v>22</v>
      </c>
      <c r="D42" s="10" t="s">
        <v>23</v>
      </c>
      <c r="E42" s="10" t="s">
        <v>24</v>
      </c>
      <c r="F42" s="12">
        <v>42537</v>
      </c>
      <c r="G42" s="11">
        <v>219</v>
      </c>
      <c r="H42" s="10" t="str">
        <f t="shared" si="0"/>
        <v>JUAN LEONEL CERPA HERNANDEZ</v>
      </c>
      <c r="I42" s="10" t="s">
        <v>25</v>
      </c>
      <c r="J42" s="10" t="s">
        <v>75</v>
      </c>
      <c r="K42" s="10" t="s">
        <v>26</v>
      </c>
      <c r="L42" s="10" t="s">
        <v>27</v>
      </c>
      <c r="M42" s="10" t="s">
        <v>27</v>
      </c>
      <c r="N42" s="10" t="str">
        <f t="shared" si="1"/>
        <v>MATERIALES DE FERRETERIA</v>
      </c>
      <c r="O42" s="12">
        <f t="shared" si="2"/>
        <v>42537</v>
      </c>
      <c r="P42" s="12">
        <f t="shared" si="3"/>
        <v>42537</v>
      </c>
      <c r="Q42" s="9">
        <v>18770</v>
      </c>
      <c r="R42" s="10"/>
      <c r="S42" s="10"/>
      <c r="T42" s="10"/>
      <c r="U42" s="10"/>
    </row>
    <row r="43" spans="1:21" x14ac:dyDescent="0.2">
      <c r="A43" s="10">
        <v>2016</v>
      </c>
      <c r="B43" s="10" t="s">
        <v>58</v>
      </c>
      <c r="C43" s="10" t="s">
        <v>22</v>
      </c>
      <c r="D43" s="10" t="s">
        <v>23</v>
      </c>
      <c r="E43" s="10" t="s">
        <v>59</v>
      </c>
      <c r="F43" s="12">
        <v>42537</v>
      </c>
      <c r="G43" s="11">
        <v>220</v>
      </c>
      <c r="H43" s="10" t="str">
        <f t="shared" si="0"/>
        <v>FRANCISCO ACEVEDO TOLEDO</v>
      </c>
      <c r="I43" s="10" t="s">
        <v>37</v>
      </c>
      <c r="J43" s="10" t="s">
        <v>38</v>
      </c>
      <c r="K43" s="10" t="s">
        <v>39</v>
      </c>
      <c r="L43" s="10" t="s">
        <v>27</v>
      </c>
      <c r="M43" s="10" t="s">
        <v>27</v>
      </c>
      <c r="N43" s="10" t="str">
        <f t="shared" si="1"/>
        <v>GAS LICUADO DE 15 KG.</v>
      </c>
      <c r="O43" s="12">
        <f t="shared" si="2"/>
        <v>42537</v>
      </c>
      <c r="P43" s="12">
        <f t="shared" si="3"/>
        <v>42537</v>
      </c>
      <c r="Q43" s="9">
        <v>16000</v>
      </c>
      <c r="R43" s="10"/>
      <c r="S43" s="10"/>
      <c r="T43" s="10"/>
      <c r="U43" s="10"/>
    </row>
    <row r="44" spans="1:21" x14ac:dyDescent="0.2">
      <c r="A44" s="10">
        <v>2016</v>
      </c>
      <c r="B44" s="10" t="s">
        <v>58</v>
      </c>
      <c r="C44" s="10" t="s">
        <v>22</v>
      </c>
      <c r="D44" s="10" t="s">
        <v>23</v>
      </c>
      <c r="E44" s="10" t="s">
        <v>24</v>
      </c>
      <c r="F44" s="12">
        <v>42537</v>
      </c>
      <c r="G44" s="11">
        <v>221</v>
      </c>
      <c r="H44" s="10" t="str">
        <f t="shared" si="0"/>
        <v>JUAN LEONEL CERPA HERNANDEZ</v>
      </c>
      <c r="I44" s="10" t="s">
        <v>25</v>
      </c>
      <c r="J44" s="10" t="s">
        <v>75</v>
      </c>
      <c r="K44" s="10" t="s">
        <v>26</v>
      </c>
      <c r="L44" s="10" t="s">
        <v>27</v>
      </c>
      <c r="M44" s="10" t="s">
        <v>27</v>
      </c>
      <c r="N44" s="10" t="str">
        <f t="shared" si="1"/>
        <v>MATERIALES DE FERRETERIA</v>
      </c>
      <c r="O44" s="12">
        <f t="shared" si="2"/>
        <v>42537</v>
      </c>
      <c r="P44" s="12">
        <f t="shared" si="3"/>
        <v>42537</v>
      </c>
      <c r="Q44" s="9">
        <v>22210</v>
      </c>
      <c r="R44" s="10"/>
      <c r="S44" s="10"/>
      <c r="T44" s="10"/>
      <c r="U44" s="10"/>
    </row>
    <row r="45" spans="1:21" x14ac:dyDescent="0.2">
      <c r="A45" s="10">
        <v>2016</v>
      </c>
      <c r="B45" s="10" t="s">
        <v>58</v>
      </c>
      <c r="C45" s="10" t="s">
        <v>22</v>
      </c>
      <c r="D45" s="10" t="s">
        <v>23</v>
      </c>
      <c r="E45" s="10" t="s">
        <v>77</v>
      </c>
      <c r="F45" s="12">
        <v>42537</v>
      </c>
      <c r="G45" s="11">
        <v>222</v>
      </c>
      <c r="H45" s="10" t="str">
        <f t="shared" si="0"/>
        <v>FELIPE MARIN IBARRA</v>
      </c>
      <c r="I45" s="10" t="s">
        <v>78</v>
      </c>
      <c r="J45" s="10" t="s">
        <v>79</v>
      </c>
      <c r="K45" s="10" t="s">
        <v>80</v>
      </c>
      <c r="L45" s="10" t="s">
        <v>27</v>
      </c>
      <c r="M45" s="10" t="s">
        <v>27</v>
      </c>
      <c r="N45" s="10" t="str">
        <f t="shared" si="1"/>
        <v>PENDON PVC</v>
      </c>
      <c r="O45" s="12">
        <f t="shared" si="2"/>
        <v>42537</v>
      </c>
      <c r="P45" s="12">
        <f t="shared" si="3"/>
        <v>42537</v>
      </c>
      <c r="Q45" s="9">
        <v>38400</v>
      </c>
      <c r="R45" s="10"/>
      <c r="S45" s="10"/>
      <c r="T45" s="10"/>
      <c r="U45" s="10"/>
    </row>
    <row r="46" spans="1:21" x14ac:dyDescent="0.2">
      <c r="A46" s="10">
        <v>2016</v>
      </c>
      <c r="B46" s="10" t="s">
        <v>58</v>
      </c>
      <c r="C46" s="10" t="s">
        <v>22</v>
      </c>
      <c r="D46" s="10" t="s">
        <v>23</v>
      </c>
      <c r="E46" s="10" t="s">
        <v>24</v>
      </c>
      <c r="F46" s="12">
        <v>42538</v>
      </c>
      <c r="G46" s="11">
        <v>223</v>
      </c>
      <c r="H46" s="10" t="str">
        <f t="shared" si="0"/>
        <v>JUAN LEONEL CERPA HERNANDEZ</v>
      </c>
      <c r="I46" s="10" t="s">
        <v>25</v>
      </c>
      <c r="J46" s="10" t="s">
        <v>75</v>
      </c>
      <c r="K46" s="10" t="s">
        <v>26</v>
      </c>
      <c r="L46" s="10" t="s">
        <v>27</v>
      </c>
      <c r="M46" s="10" t="s">
        <v>27</v>
      </c>
      <c r="N46" s="10" t="str">
        <f t="shared" si="1"/>
        <v>MATERIALES DE FERRETERIA</v>
      </c>
      <c r="O46" s="12">
        <f t="shared" si="2"/>
        <v>42538</v>
      </c>
      <c r="P46" s="12">
        <f t="shared" si="3"/>
        <v>42538</v>
      </c>
      <c r="Q46" s="9">
        <v>44400</v>
      </c>
      <c r="R46" s="10"/>
      <c r="S46" s="10"/>
      <c r="T46" s="10"/>
      <c r="U46" s="10"/>
    </row>
    <row r="47" spans="1:21" x14ac:dyDescent="0.2">
      <c r="A47" s="10">
        <v>2016</v>
      </c>
      <c r="B47" s="10" t="s">
        <v>58</v>
      </c>
      <c r="C47" s="10" t="s">
        <v>22</v>
      </c>
      <c r="D47" s="10" t="s">
        <v>23</v>
      </c>
      <c r="E47" s="10" t="s">
        <v>81</v>
      </c>
      <c r="F47" s="12">
        <v>42538</v>
      </c>
      <c r="G47" s="11">
        <v>224</v>
      </c>
      <c r="H47" s="10" t="s">
        <v>82</v>
      </c>
      <c r="I47" s="10" t="s">
        <v>27</v>
      </c>
      <c r="J47" s="10" t="s">
        <v>27</v>
      </c>
      <c r="K47" s="10" t="s">
        <v>27</v>
      </c>
      <c r="L47" s="10" t="s">
        <v>83</v>
      </c>
      <c r="M47" s="10" t="s">
        <v>27</v>
      </c>
      <c r="N47" s="10" t="str">
        <f t="shared" si="1"/>
        <v>MANTENCION FOTOCOPIADORA</v>
      </c>
      <c r="O47" s="12">
        <f t="shared" si="2"/>
        <v>42538</v>
      </c>
      <c r="P47" s="12">
        <f t="shared" si="3"/>
        <v>42538</v>
      </c>
      <c r="Q47" s="9">
        <v>69020</v>
      </c>
      <c r="R47" s="10"/>
      <c r="S47" s="10"/>
      <c r="T47" s="10"/>
      <c r="U47" s="10"/>
    </row>
    <row r="48" spans="1:21" x14ac:dyDescent="0.2">
      <c r="A48" s="10">
        <v>2016</v>
      </c>
      <c r="B48" s="10" t="s">
        <v>58</v>
      </c>
      <c r="C48" s="10" t="s">
        <v>22</v>
      </c>
      <c r="D48" s="10" t="s">
        <v>23</v>
      </c>
      <c r="E48" s="10" t="s">
        <v>24</v>
      </c>
      <c r="F48" s="12">
        <v>42538</v>
      </c>
      <c r="G48" s="11">
        <v>225</v>
      </c>
      <c r="H48" s="10" t="s">
        <v>35</v>
      </c>
      <c r="I48" s="10" t="s">
        <v>27</v>
      </c>
      <c r="J48" s="10" t="s">
        <v>27</v>
      </c>
      <c r="K48" s="10" t="s">
        <v>27</v>
      </c>
      <c r="L48" s="10" t="s">
        <v>36</v>
      </c>
      <c r="M48" s="10" t="s">
        <v>27</v>
      </c>
      <c r="N48" s="10" t="str">
        <f t="shared" si="1"/>
        <v>MATERIALES DE FERRETERIA</v>
      </c>
      <c r="O48" s="12">
        <f t="shared" si="2"/>
        <v>42538</v>
      </c>
      <c r="P48" s="12">
        <f t="shared" si="3"/>
        <v>42538</v>
      </c>
      <c r="Q48" s="9">
        <v>25110</v>
      </c>
      <c r="R48" s="10"/>
      <c r="S48" s="10"/>
      <c r="T48" s="10"/>
      <c r="U48" s="10"/>
    </row>
    <row r="49" spans="1:21" x14ac:dyDescent="0.2">
      <c r="A49" s="10">
        <v>2016</v>
      </c>
      <c r="B49" s="10" t="s">
        <v>58</v>
      </c>
      <c r="C49" s="10" t="s">
        <v>22</v>
      </c>
      <c r="D49" s="10" t="s">
        <v>23</v>
      </c>
      <c r="E49" s="10" t="s">
        <v>59</v>
      </c>
      <c r="F49" s="12">
        <v>42538</v>
      </c>
      <c r="G49" s="11">
        <v>226</v>
      </c>
      <c r="H49" s="10" t="str">
        <f>CONCATENATE(I49," ",J49," ",K49)</f>
        <v>FRANCISCO ACEVEDO TOLEDO</v>
      </c>
      <c r="I49" s="10" t="s">
        <v>37</v>
      </c>
      <c r="J49" s="10" t="s">
        <v>38</v>
      </c>
      <c r="K49" s="10" t="s">
        <v>39</v>
      </c>
      <c r="L49" s="10" t="s">
        <v>27</v>
      </c>
      <c r="M49" s="10" t="s">
        <v>27</v>
      </c>
      <c r="N49" s="10" t="str">
        <f>E49</f>
        <v>GAS LICUADO DE 15 KG.</v>
      </c>
      <c r="O49" s="12">
        <f>F49</f>
        <v>42538</v>
      </c>
      <c r="P49" s="12">
        <f>O49</f>
        <v>42538</v>
      </c>
      <c r="Q49" s="9">
        <v>16000</v>
      </c>
      <c r="R49" s="10"/>
      <c r="S49" s="10"/>
      <c r="T49" s="10"/>
      <c r="U49" s="10"/>
    </row>
    <row r="50" spans="1:21" x14ac:dyDescent="0.2">
      <c r="A50" s="10">
        <v>2016</v>
      </c>
      <c r="B50" s="10" t="s">
        <v>58</v>
      </c>
      <c r="C50" s="10" t="s">
        <v>22</v>
      </c>
      <c r="D50" s="10" t="s">
        <v>23</v>
      </c>
      <c r="E50" s="10" t="s">
        <v>41</v>
      </c>
      <c r="F50" s="10"/>
      <c r="G50" s="11">
        <v>227</v>
      </c>
      <c r="H50" s="10"/>
      <c r="I50" s="10"/>
      <c r="J50" s="10"/>
      <c r="K50" s="10"/>
      <c r="L50" s="10"/>
      <c r="M50" s="10"/>
      <c r="N50" s="10" t="str">
        <f>E50</f>
        <v>NULA</v>
      </c>
      <c r="O50" s="10"/>
      <c r="P50" s="10"/>
      <c r="Q50" s="10" t="s">
        <v>41</v>
      </c>
      <c r="R50" s="10"/>
      <c r="S50" s="10"/>
      <c r="T50" s="10"/>
      <c r="U50" s="10"/>
    </row>
    <row r="51" spans="1:21" x14ac:dyDescent="0.2">
      <c r="A51" s="10">
        <v>2016</v>
      </c>
      <c r="B51" s="10" t="s">
        <v>58</v>
      </c>
      <c r="C51" s="10" t="s">
        <v>22</v>
      </c>
      <c r="D51" s="10" t="s">
        <v>23</v>
      </c>
      <c r="E51" s="10" t="s">
        <v>24</v>
      </c>
      <c r="F51" s="12">
        <v>42538</v>
      </c>
      <c r="G51" s="11">
        <v>228</v>
      </c>
      <c r="H51" s="10" t="s">
        <v>35</v>
      </c>
      <c r="I51" s="10" t="s">
        <v>27</v>
      </c>
      <c r="J51" s="10" t="s">
        <v>27</v>
      </c>
      <c r="K51" s="10" t="s">
        <v>27</v>
      </c>
      <c r="L51" s="10" t="s">
        <v>36</v>
      </c>
      <c r="M51" s="10" t="s">
        <v>27</v>
      </c>
      <c r="N51" s="10" t="str">
        <f>E51</f>
        <v>MATERIALES DE FERRETERIA</v>
      </c>
      <c r="O51" s="12">
        <f>F51</f>
        <v>42538</v>
      </c>
      <c r="P51" s="12">
        <f>O51</f>
        <v>42538</v>
      </c>
      <c r="Q51" s="9">
        <v>68200</v>
      </c>
      <c r="R51" s="10"/>
      <c r="S51" s="10"/>
      <c r="T51" s="10"/>
      <c r="U51" s="10"/>
    </row>
    <row r="52" spans="1:21" x14ac:dyDescent="0.2">
      <c r="A52" s="10">
        <v>2016</v>
      </c>
      <c r="B52" s="10" t="s">
        <v>58</v>
      </c>
      <c r="C52" s="10" t="s">
        <v>22</v>
      </c>
      <c r="D52" s="10" t="s">
        <v>23</v>
      </c>
      <c r="E52" s="10" t="s">
        <v>59</v>
      </c>
      <c r="F52" s="12">
        <v>42542</v>
      </c>
      <c r="G52" s="11">
        <v>229</v>
      </c>
      <c r="H52" s="10" t="str">
        <f>CONCATENATE(I52," ",J52," ",K52)</f>
        <v>FRANCISCO ACEVEDO TOLEDO</v>
      </c>
      <c r="I52" s="10" t="s">
        <v>37</v>
      </c>
      <c r="J52" s="10" t="s">
        <v>38</v>
      </c>
      <c r="K52" s="10" t="s">
        <v>39</v>
      </c>
      <c r="L52" s="10" t="s">
        <v>27</v>
      </c>
      <c r="M52" s="10" t="s">
        <v>27</v>
      </c>
      <c r="N52" s="10" t="str">
        <f>E52</f>
        <v>GAS LICUADO DE 15 KG.</v>
      </c>
      <c r="O52" s="12">
        <f>F52</f>
        <v>42542</v>
      </c>
      <c r="P52" s="12">
        <f>O52</f>
        <v>42542</v>
      </c>
      <c r="Q52" s="9">
        <v>16000</v>
      </c>
      <c r="R52" s="10"/>
      <c r="S52" s="10"/>
      <c r="T52" s="10"/>
      <c r="U52" s="10"/>
    </row>
    <row r="53" spans="1:21" x14ac:dyDescent="0.2">
      <c r="A53" s="10">
        <v>2016</v>
      </c>
      <c r="B53" s="10" t="s">
        <v>58</v>
      </c>
      <c r="C53" s="10" t="s">
        <v>22</v>
      </c>
      <c r="D53" s="10" t="s">
        <v>23</v>
      </c>
      <c r="E53" s="10" t="s">
        <v>57</v>
      </c>
      <c r="F53" s="12">
        <v>42542</v>
      </c>
      <c r="G53" s="11">
        <v>230</v>
      </c>
      <c r="H53" s="10" t="str">
        <f>CONCATENATE(I53," ",J53," ",K53)</f>
        <v>ALVARO RODRIGO FLORES AGUILERA</v>
      </c>
      <c r="I53" s="10" t="s">
        <v>47</v>
      </c>
      <c r="J53" s="10" t="s">
        <v>48</v>
      </c>
      <c r="K53" s="10" t="s">
        <v>49</v>
      </c>
      <c r="L53" s="10" t="s">
        <v>27</v>
      </c>
      <c r="M53" s="10" t="s">
        <v>27</v>
      </c>
      <c r="N53" s="10" t="str">
        <f>E53</f>
        <v>TRASLADO ALUMNOS</v>
      </c>
      <c r="O53" s="12">
        <f>F53</f>
        <v>42542</v>
      </c>
      <c r="P53" s="12">
        <f>O53</f>
        <v>42542</v>
      </c>
      <c r="Q53" s="9">
        <v>40000</v>
      </c>
      <c r="R53" s="10"/>
      <c r="S53" s="10"/>
      <c r="T53" s="10"/>
      <c r="U53" s="10"/>
    </row>
    <row r="54" spans="1:21" x14ac:dyDescent="0.2">
      <c r="A54" s="10">
        <v>2016</v>
      </c>
      <c r="B54" s="10" t="s">
        <v>58</v>
      </c>
      <c r="C54" s="10" t="s">
        <v>22</v>
      </c>
      <c r="D54" s="10" t="s">
        <v>23</v>
      </c>
      <c r="E54" s="10" t="s">
        <v>57</v>
      </c>
      <c r="F54" s="12">
        <v>42542</v>
      </c>
      <c r="G54" s="11">
        <v>231</v>
      </c>
      <c r="H54" s="10" t="str">
        <f>CONCATENATE(I54," ",J54," ",K54)</f>
        <v>ALVARO RODRIGO FLORES AGUILERA</v>
      </c>
      <c r="I54" s="10" t="s">
        <v>47</v>
      </c>
      <c r="J54" s="10" t="s">
        <v>48</v>
      </c>
      <c r="K54" s="10" t="s">
        <v>49</v>
      </c>
      <c r="L54" s="10" t="s">
        <v>27</v>
      </c>
      <c r="M54" s="10" t="s">
        <v>27</v>
      </c>
      <c r="N54" s="10" t="str">
        <f>E54</f>
        <v>TRASLADO ALUMNOS</v>
      </c>
      <c r="O54" s="12">
        <f>F54</f>
        <v>42542</v>
      </c>
      <c r="P54" s="12">
        <f>O54</f>
        <v>42542</v>
      </c>
      <c r="Q54" s="9">
        <v>30000</v>
      </c>
      <c r="R54" s="10"/>
      <c r="S54" s="10"/>
      <c r="T54" s="10"/>
      <c r="U54" s="10"/>
    </row>
    <row r="55" spans="1:21" x14ac:dyDescent="0.2">
      <c r="A55" s="10">
        <v>2016</v>
      </c>
      <c r="B55" s="10" t="s">
        <v>58</v>
      </c>
      <c r="C55" s="10" t="s">
        <v>22</v>
      </c>
      <c r="D55" s="10" t="s">
        <v>23</v>
      </c>
      <c r="E55" s="10" t="s">
        <v>57</v>
      </c>
      <c r="F55" s="12">
        <v>42542</v>
      </c>
      <c r="G55" s="11">
        <v>232</v>
      </c>
      <c r="H55" s="10" t="str">
        <f>CONCATENATE(I55," ",J55," ",K55)</f>
        <v>ALVARO RODRIGO FLORES AGUILERA</v>
      </c>
      <c r="I55" s="10" t="s">
        <v>47</v>
      </c>
      <c r="J55" s="10" t="s">
        <v>48</v>
      </c>
      <c r="K55" s="10" t="s">
        <v>49</v>
      </c>
      <c r="L55" s="10" t="s">
        <v>27</v>
      </c>
      <c r="M55" s="10" t="s">
        <v>27</v>
      </c>
      <c r="N55" s="10" t="str">
        <f>E55</f>
        <v>TRASLADO ALUMNOS</v>
      </c>
      <c r="O55" s="12">
        <f>F55</f>
        <v>42542</v>
      </c>
      <c r="P55" s="12">
        <f>O55</f>
        <v>42542</v>
      </c>
      <c r="Q55" s="9">
        <v>30000</v>
      </c>
      <c r="R55" s="10"/>
      <c r="S55" s="10"/>
      <c r="T55" s="10"/>
      <c r="U55" s="10"/>
    </row>
    <row r="56" spans="1:21" x14ac:dyDescent="0.2">
      <c r="A56" s="10">
        <v>2016</v>
      </c>
      <c r="B56" s="10" t="s">
        <v>58</v>
      </c>
      <c r="C56" s="10" t="s">
        <v>22</v>
      </c>
      <c r="D56" s="10" t="s">
        <v>23</v>
      </c>
      <c r="E56" s="10" t="s">
        <v>57</v>
      </c>
      <c r="F56" s="12">
        <v>42542</v>
      </c>
      <c r="G56" s="11">
        <v>233</v>
      </c>
      <c r="H56" s="10" t="str">
        <f>CONCATENATE(I56," ",J56," ",K56)</f>
        <v>ALVARO RODRIGO FLORES AGUILERA</v>
      </c>
      <c r="I56" s="10" t="s">
        <v>47</v>
      </c>
      <c r="J56" s="10" t="s">
        <v>48</v>
      </c>
      <c r="K56" s="10" t="s">
        <v>49</v>
      </c>
      <c r="L56" s="10" t="s">
        <v>27</v>
      </c>
      <c r="M56" s="10" t="s">
        <v>27</v>
      </c>
      <c r="N56" s="10" t="str">
        <f>E56</f>
        <v>TRASLADO ALUMNOS</v>
      </c>
      <c r="O56" s="12">
        <f>F56</f>
        <v>42542</v>
      </c>
      <c r="P56" s="12">
        <f>O56</f>
        <v>42542</v>
      </c>
      <c r="Q56" s="9">
        <v>30000</v>
      </c>
      <c r="R56" s="10"/>
      <c r="S56" s="10"/>
      <c r="T56" s="10"/>
      <c r="U56" s="10"/>
    </row>
    <row r="57" spans="1:21" x14ac:dyDescent="0.2">
      <c r="A57" s="10">
        <v>2016</v>
      </c>
      <c r="B57" s="10" t="s">
        <v>58</v>
      </c>
      <c r="C57" s="10" t="s">
        <v>22</v>
      </c>
      <c r="D57" s="10" t="s">
        <v>23</v>
      </c>
      <c r="E57" s="10" t="s">
        <v>57</v>
      </c>
      <c r="F57" s="12">
        <v>42542</v>
      </c>
      <c r="G57" s="11">
        <v>234</v>
      </c>
      <c r="H57" s="10" t="str">
        <f>CONCATENATE(I57," ",J57," ",K57)</f>
        <v>ALVARO RODRIGO FLORES AGUILERA</v>
      </c>
      <c r="I57" s="10" t="s">
        <v>47</v>
      </c>
      <c r="J57" s="10" t="s">
        <v>48</v>
      </c>
      <c r="K57" s="10" t="s">
        <v>49</v>
      </c>
      <c r="L57" s="10" t="s">
        <v>27</v>
      </c>
      <c r="M57" s="10" t="s">
        <v>27</v>
      </c>
      <c r="N57" s="10" t="str">
        <f>E57</f>
        <v>TRASLADO ALUMNOS</v>
      </c>
      <c r="O57" s="12">
        <f>F57</f>
        <v>42542</v>
      </c>
      <c r="P57" s="12">
        <f>O57</f>
        <v>42542</v>
      </c>
      <c r="Q57" s="9">
        <v>80000</v>
      </c>
      <c r="R57" s="10"/>
      <c r="S57" s="10"/>
      <c r="T57" s="10"/>
      <c r="U57" s="10"/>
    </row>
    <row r="58" spans="1:21" x14ac:dyDescent="0.2">
      <c r="A58" s="10">
        <v>2016</v>
      </c>
      <c r="B58" s="10" t="s">
        <v>58</v>
      </c>
      <c r="C58" s="10" t="s">
        <v>22</v>
      </c>
      <c r="D58" s="10" t="s">
        <v>23</v>
      </c>
      <c r="E58" s="10" t="s">
        <v>31</v>
      </c>
      <c r="F58" s="12">
        <v>42542</v>
      </c>
      <c r="G58" s="11">
        <v>235</v>
      </c>
      <c r="H58" s="10" t="str">
        <f>CONCATENATE(I58," ",J58," ",K58)</f>
        <v>ROSA ANTONIETA CARO LIRA</v>
      </c>
      <c r="I58" s="10" t="s">
        <v>32</v>
      </c>
      <c r="J58" s="10" t="s">
        <v>33</v>
      </c>
      <c r="K58" s="10" t="s">
        <v>34</v>
      </c>
      <c r="L58" s="10" t="s">
        <v>27</v>
      </c>
      <c r="M58" s="10" t="s">
        <v>27</v>
      </c>
      <c r="N58" s="10" t="str">
        <f>E58</f>
        <v>MATERIALES DE ASEO</v>
      </c>
      <c r="O58" s="12">
        <f>F58</f>
        <v>42542</v>
      </c>
      <c r="P58" s="12">
        <f>O58</f>
        <v>42542</v>
      </c>
      <c r="Q58" s="9">
        <v>44750</v>
      </c>
      <c r="R58" s="10"/>
      <c r="S58" s="10"/>
      <c r="T58" s="10"/>
      <c r="U58" s="10"/>
    </row>
    <row r="59" spans="1:21" x14ac:dyDescent="0.2">
      <c r="A59" s="10">
        <v>2016</v>
      </c>
      <c r="B59" s="10" t="s">
        <v>58</v>
      </c>
      <c r="C59" s="10" t="s">
        <v>22</v>
      </c>
      <c r="D59" s="10" t="s">
        <v>23</v>
      </c>
      <c r="E59" s="10" t="s">
        <v>59</v>
      </c>
      <c r="F59" s="12">
        <v>42544</v>
      </c>
      <c r="G59" s="11">
        <v>236</v>
      </c>
      <c r="H59" s="10" t="str">
        <f>CONCATENATE(I59," ",J59," ",K59)</f>
        <v>FRANCISCO ACEVEDO TOLEDO</v>
      </c>
      <c r="I59" s="10" t="s">
        <v>37</v>
      </c>
      <c r="J59" s="10" t="s">
        <v>38</v>
      </c>
      <c r="K59" s="10" t="s">
        <v>39</v>
      </c>
      <c r="L59" s="10" t="s">
        <v>27</v>
      </c>
      <c r="M59" s="10" t="s">
        <v>27</v>
      </c>
      <c r="N59" s="10" t="str">
        <f>E59</f>
        <v>GAS LICUADO DE 15 KG.</v>
      </c>
      <c r="O59" s="12">
        <f>F59</f>
        <v>42544</v>
      </c>
      <c r="P59" s="12">
        <f>O59</f>
        <v>42544</v>
      </c>
      <c r="Q59" s="9">
        <v>16000</v>
      </c>
      <c r="R59" s="10"/>
      <c r="S59" s="10"/>
      <c r="T59" s="10"/>
      <c r="U59" s="10"/>
    </row>
    <row r="60" spans="1:21" x14ac:dyDescent="0.2">
      <c r="A60" s="10">
        <v>2016</v>
      </c>
      <c r="B60" s="10" t="s">
        <v>58</v>
      </c>
      <c r="C60" s="10" t="s">
        <v>22</v>
      </c>
      <c r="D60" s="10" t="s">
        <v>23</v>
      </c>
      <c r="E60" s="10" t="s">
        <v>59</v>
      </c>
      <c r="F60" s="12">
        <v>42544</v>
      </c>
      <c r="G60" s="11">
        <v>237</v>
      </c>
      <c r="H60" s="10" t="str">
        <f>CONCATENATE(I60," ",J60," ",K60)</f>
        <v>FRANCISCO ACEVEDO TOLEDO</v>
      </c>
      <c r="I60" s="10" t="s">
        <v>37</v>
      </c>
      <c r="J60" s="10" t="s">
        <v>38</v>
      </c>
      <c r="K60" s="10" t="s">
        <v>39</v>
      </c>
      <c r="L60" s="10" t="s">
        <v>27</v>
      </c>
      <c r="M60" s="10" t="s">
        <v>27</v>
      </c>
      <c r="N60" s="10" t="str">
        <f>E60</f>
        <v>GAS LICUADO DE 15 KG.</v>
      </c>
      <c r="O60" s="12">
        <f>F60</f>
        <v>42544</v>
      </c>
      <c r="P60" s="12">
        <f>O60</f>
        <v>42544</v>
      </c>
      <c r="Q60" s="9">
        <v>16000</v>
      </c>
      <c r="R60" s="10"/>
      <c r="S60" s="10"/>
      <c r="T60" s="10"/>
      <c r="U60" s="10"/>
    </row>
    <row r="61" spans="1:21" x14ac:dyDescent="0.2">
      <c r="A61" s="10">
        <v>2016</v>
      </c>
      <c r="B61" s="10" t="s">
        <v>58</v>
      </c>
      <c r="C61" s="10" t="s">
        <v>22</v>
      </c>
      <c r="D61" s="10" t="s">
        <v>23</v>
      </c>
      <c r="E61" s="10" t="s">
        <v>59</v>
      </c>
      <c r="F61" s="12">
        <v>42544</v>
      </c>
      <c r="G61" s="11">
        <v>238</v>
      </c>
      <c r="H61" s="10" t="str">
        <f>CONCATENATE(I61," ",J61," ",K61)</f>
        <v>FRANCISCO ACEVEDO TOLEDO</v>
      </c>
      <c r="I61" s="10" t="s">
        <v>37</v>
      </c>
      <c r="J61" s="10" t="s">
        <v>38</v>
      </c>
      <c r="K61" s="10" t="s">
        <v>39</v>
      </c>
      <c r="L61" s="10" t="s">
        <v>27</v>
      </c>
      <c r="M61" s="10" t="s">
        <v>27</v>
      </c>
      <c r="N61" s="10" t="str">
        <f>E61</f>
        <v>GAS LICUADO DE 15 KG.</v>
      </c>
      <c r="O61" s="12">
        <f>F61</f>
        <v>42544</v>
      </c>
      <c r="P61" s="12">
        <f>O61</f>
        <v>42544</v>
      </c>
      <c r="Q61" s="9">
        <v>16000</v>
      </c>
      <c r="R61" s="10"/>
      <c r="S61" s="10"/>
      <c r="T61" s="10"/>
      <c r="U61" s="10"/>
    </row>
    <row r="62" spans="1:21" x14ac:dyDescent="0.2">
      <c r="A62" s="10">
        <v>2016</v>
      </c>
      <c r="B62" s="10" t="s">
        <v>58</v>
      </c>
      <c r="C62" s="10" t="s">
        <v>22</v>
      </c>
      <c r="D62" s="10" t="s">
        <v>23</v>
      </c>
      <c r="E62" s="10" t="s">
        <v>24</v>
      </c>
      <c r="F62" s="12">
        <v>42544</v>
      </c>
      <c r="G62" s="11">
        <v>239</v>
      </c>
      <c r="H62" s="10" t="s">
        <v>29</v>
      </c>
      <c r="I62" s="10" t="s">
        <v>27</v>
      </c>
      <c r="J62" s="10" t="s">
        <v>27</v>
      </c>
      <c r="K62" s="10" t="s">
        <v>27</v>
      </c>
      <c r="L62" s="10" t="s">
        <v>30</v>
      </c>
      <c r="M62" s="10" t="s">
        <v>27</v>
      </c>
      <c r="N62" s="10" t="str">
        <f>E62</f>
        <v>MATERIALES DE FERRETERIA</v>
      </c>
      <c r="O62" s="12">
        <f>F62</f>
        <v>42544</v>
      </c>
      <c r="P62" s="12">
        <f>O62</f>
        <v>42544</v>
      </c>
      <c r="Q62" s="9">
        <v>9800</v>
      </c>
      <c r="R62" s="10"/>
      <c r="S62" s="10"/>
      <c r="T62" s="10"/>
      <c r="U62" s="10"/>
    </row>
    <row r="63" spans="1:21" x14ac:dyDescent="0.2">
      <c r="A63" s="10">
        <v>2016</v>
      </c>
      <c r="B63" s="10" t="s">
        <v>58</v>
      </c>
      <c r="C63" s="10" t="s">
        <v>22</v>
      </c>
      <c r="D63" s="10" t="s">
        <v>23</v>
      </c>
      <c r="E63" s="10" t="s">
        <v>40</v>
      </c>
      <c r="F63" s="12">
        <v>42544</v>
      </c>
      <c r="G63" s="11">
        <v>240</v>
      </c>
      <c r="H63" s="10" t="str">
        <f t="shared" si="0"/>
        <v>FANY ANGELICA DONOSO DIAZ</v>
      </c>
      <c r="I63" s="10" t="s">
        <v>67</v>
      </c>
      <c r="J63" s="10" t="s">
        <v>68</v>
      </c>
      <c r="K63" s="10" t="s">
        <v>69</v>
      </c>
      <c r="L63" s="10" t="s">
        <v>27</v>
      </c>
      <c r="M63" s="10" t="s">
        <v>27</v>
      </c>
      <c r="N63" s="10" t="str">
        <f t="shared" si="1"/>
        <v>COLACIONES</v>
      </c>
      <c r="O63" s="12">
        <f t="shared" si="2"/>
        <v>42544</v>
      </c>
      <c r="P63" s="12">
        <f t="shared" si="3"/>
        <v>42544</v>
      </c>
      <c r="Q63" s="9">
        <v>20800</v>
      </c>
      <c r="R63" s="10"/>
      <c r="S63" s="10"/>
      <c r="T63" s="10"/>
      <c r="U63" s="10"/>
    </row>
    <row r="64" spans="1:21" x14ac:dyDescent="0.2">
      <c r="A64" s="10">
        <v>2016</v>
      </c>
      <c r="B64" s="10" t="s">
        <v>58</v>
      </c>
      <c r="C64" s="10" t="s">
        <v>22</v>
      </c>
      <c r="D64" s="10" t="s">
        <v>23</v>
      </c>
      <c r="E64" s="10" t="s">
        <v>59</v>
      </c>
      <c r="F64" s="12">
        <v>42544</v>
      </c>
      <c r="G64" s="11">
        <v>241</v>
      </c>
      <c r="H64" s="10" t="str">
        <f t="shared" si="0"/>
        <v>FRANCISCO ACEVEDO TOLEDO</v>
      </c>
      <c r="I64" s="10" t="s">
        <v>37</v>
      </c>
      <c r="J64" s="10" t="s">
        <v>38</v>
      </c>
      <c r="K64" s="10" t="s">
        <v>39</v>
      </c>
      <c r="L64" s="10" t="s">
        <v>27</v>
      </c>
      <c r="M64" s="10" t="s">
        <v>27</v>
      </c>
      <c r="N64" s="10" t="str">
        <f t="shared" si="1"/>
        <v>GAS LICUADO DE 15 KG.</v>
      </c>
      <c r="O64" s="12">
        <f t="shared" si="2"/>
        <v>42544</v>
      </c>
      <c r="P64" s="12">
        <f t="shared" si="3"/>
        <v>42544</v>
      </c>
      <c r="Q64" s="9">
        <v>16000</v>
      </c>
      <c r="R64" s="10"/>
      <c r="S64" s="10"/>
      <c r="T64" s="10"/>
      <c r="U64" s="10"/>
    </row>
    <row r="65" spans="1:21" x14ac:dyDescent="0.2">
      <c r="A65" s="10">
        <v>2016</v>
      </c>
      <c r="B65" s="10" t="s">
        <v>58</v>
      </c>
      <c r="C65" s="10" t="s">
        <v>22</v>
      </c>
      <c r="D65" s="10" t="s">
        <v>23</v>
      </c>
      <c r="E65" s="10" t="s">
        <v>84</v>
      </c>
      <c r="F65" s="12">
        <v>42544</v>
      </c>
      <c r="G65" s="11">
        <v>242</v>
      </c>
      <c r="H65" s="10" t="str">
        <f t="shared" si="0"/>
        <v>FRANCISCO ACEVEDO TOLEDO</v>
      </c>
      <c r="I65" s="10" t="s">
        <v>37</v>
      </c>
      <c r="J65" s="10" t="s">
        <v>38</v>
      </c>
      <c r="K65" s="10" t="s">
        <v>39</v>
      </c>
      <c r="L65" s="10" t="s">
        <v>27</v>
      </c>
      <c r="M65" s="10" t="s">
        <v>27</v>
      </c>
      <c r="N65" s="10" t="str">
        <f t="shared" si="1"/>
        <v>GAS LICUADO DE 45 KG.</v>
      </c>
      <c r="O65" s="12">
        <f t="shared" si="2"/>
        <v>42544</v>
      </c>
      <c r="P65" s="12">
        <f t="shared" si="3"/>
        <v>42544</v>
      </c>
      <c r="Q65" s="9">
        <v>46500</v>
      </c>
      <c r="R65" s="10"/>
      <c r="S65" s="10"/>
      <c r="T65" s="10"/>
      <c r="U65" s="10"/>
    </row>
    <row r="66" spans="1:21" x14ac:dyDescent="0.2">
      <c r="A66" s="10">
        <v>2016</v>
      </c>
      <c r="B66" s="10" t="s">
        <v>58</v>
      </c>
      <c r="C66" s="10" t="s">
        <v>22</v>
      </c>
      <c r="D66" s="10" t="s">
        <v>23</v>
      </c>
      <c r="E66" s="10" t="s">
        <v>57</v>
      </c>
      <c r="F66" s="12">
        <v>42550</v>
      </c>
      <c r="G66" s="11">
        <v>243</v>
      </c>
      <c r="H66" s="10" t="str">
        <f t="shared" si="0"/>
        <v>ROSENDO HERRERA OLIVOS</v>
      </c>
      <c r="I66" s="10" t="s">
        <v>44</v>
      </c>
      <c r="J66" s="10" t="s">
        <v>45</v>
      </c>
      <c r="K66" s="10" t="s">
        <v>46</v>
      </c>
      <c r="L66" s="10" t="s">
        <v>27</v>
      </c>
      <c r="M66" s="10" t="s">
        <v>27</v>
      </c>
      <c r="N66" s="10" t="str">
        <f t="shared" si="1"/>
        <v>TRASLADO ALUMNOS</v>
      </c>
      <c r="O66" s="12">
        <f t="shared" si="2"/>
        <v>42550</v>
      </c>
      <c r="P66" s="12">
        <f t="shared" si="3"/>
        <v>42550</v>
      </c>
      <c r="Q66" s="9">
        <v>40000</v>
      </c>
      <c r="R66" s="10"/>
      <c r="S66" s="10"/>
      <c r="T66" s="10"/>
      <c r="U66" s="10"/>
    </row>
    <row r="67" spans="1:21" x14ac:dyDescent="0.2">
      <c r="A67" s="10">
        <v>2016</v>
      </c>
      <c r="B67" s="10" t="s">
        <v>58</v>
      </c>
      <c r="C67" s="10" t="s">
        <v>22</v>
      </c>
      <c r="D67" s="10" t="s">
        <v>23</v>
      </c>
      <c r="E67" s="10" t="s">
        <v>85</v>
      </c>
      <c r="F67" s="12">
        <v>42550</v>
      </c>
      <c r="G67" s="11">
        <v>244</v>
      </c>
      <c r="H67" s="10" t="str">
        <f t="shared" si="0"/>
        <v>MARIO HERIBERTO SOTO BERRIOS</v>
      </c>
      <c r="I67" s="10" t="s">
        <v>54</v>
      </c>
      <c r="J67" s="10" t="s">
        <v>55</v>
      </c>
      <c r="K67" s="10" t="s">
        <v>56</v>
      </c>
      <c r="L67" s="10" t="s">
        <v>27</v>
      </c>
      <c r="M67" s="10" t="s">
        <v>27</v>
      </c>
      <c r="N67" s="10" t="str">
        <f t="shared" si="1"/>
        <v>OBRAS MENORES JARDIN</v>
      </c>
      <c r="O67" s="12">
        <f t="shared" si="2"/>
        <v>42550</v>
      </c>
      <c r="P67" s="12">
        <f t="shared" si="3"/>
        <v>42550</v>
      </c>
      <c r="Q67" s="9">
        <v>47600</v>
      </c>
      <c r="R67" s="10"/>
      <c r="S67" s="10"/>
      <c r="T67" s="10"/>
      <c r="U67" s="10"/>
    </row>
    <row r="68" spans="1:21" x14ac:dyDescent="0.2">
      <c r="A68" s="10">
        <v>2016</v>
      </c>
      <c r="B68" s="10" t="s">
        <v>58</v>
      </c>
      <c r="C68" s="10" t="s">
        <v>22</v>
      </c>
      <c r="D68" s="10" t="s">
        <v>23</v>
      </c>
      <c r="E68" s="10" t="s">
        <v>59</v>
      </c>
      <c r="F68" s="12">
        <v>42550</v>
      </c>
      <c r="G68" s="11">
        <v>245</v>
      </c>
      <c r="H68" s="10" t="str">
        <f t="shared" ref="H68:H75" si="4">CONCATENATE(I68," ",J68," ",K68)</f>
        <v>FRANCISCO ACEVEDO TOLEDO</v>
      </c>
      <c r="I68" s="10" t="s">
        <v>37</v>
      </c>
      <c r="J68" s="10" t="s">
        <v>38</v>
      </c>
      <c r="K68" s="10" t="s">
        <v>39</v>
      </c>
      <c r="L68" s="10" t="s">
        <v>27</v>
      </c>
      <c r="M68" s="10" t="s">
        <v>27</v>
      </c>
      <c r="N68" s="10" t="str">
        <f t="shared" ref="N68:N74" si="5">E68</f>
        <v>GAS LICUADO DE 15 KG.</v>
      </c>
      <c r="O68" s="12">
        <f t="shared" ref="O68:O74" si="6">F68</f>
        <v>42550</v>
      </c>
      <c r="P68" s="12">
        <f t="shared" ref="P68:P75" si="7">O68</f>
        <v>42550</v>
      </c>
      <c r="Q68" s="9">
        <v>16000</v>
      </c>
      <c r="R68" s="10"/>
      <c r="S68" s="10"/>
      <c r="T68" s="10"/>
      <c r="U68" s="10"/>
    </row>
    <row r="69" spans="1:21" x14ac:dyDescent="0.2">
      <c r="A69" s="10">
        <v>2016</v>
      </c>
      <c r="B69" s="10" t="s">
        <v>58</v>
      </c>
      <c r="C69" s="10" t="s">
        <v>22</v>
      </c>
      <c r="D69" s="10" t="s">
        <v>23</v>
      </c>
      <c r="E69" s="10" t="s">
        <v>59</v>
      </c>
      <c r="F69" s="12">
        <v>42550</v>
      </c>
      <c r="G69" s="11">
        <v>246</v>
      </c>
      <c r="H69" s="10" t="str">
        <f t="shared" si="4"/>
        <v>FRANCISCO ACEVEDO TOLEDO</v>
      </c>
      <c r="I69" s="10" t="s">
        <v>37</v>
      </c>
      <c r="J69" s="10" t="s">
        <v>38</v>
      </c>
      <c r="K69" s="10" t="s">
        <v>39</v>
      </c>
      <c r="L69" s="10" t="s">
        <v>27</v>
      </c>
      <c r="M69" s="10" t="s">
        <v>27</v>
      </c>
      <c r="N69" s="10" t="str">
        <f t="shared" si="5"/>
        <v>GAS LICUADO DE 15 KG.</v>
      </c>
      <c r="O69" s="12">
        <f t="shared" si="6"/>
        <v>42550</v>
      </c>
      <c r="P69" s="12">
        <f t="shared" si="7"/>
        <v>42550</v>
      </c>
      <c r="Q69" s="9">
        <v>16000</v>
      </c>
      <c r="R69" s="10"/>
      <c r="S69" s="10"/>
      <c r="T69" s="10"/>
      <c r="U69" s="10"/>
    </row>
    <row r="70" spans="1:21" x14ac:dyDescent="0.2">
      <c r="A70" s="10">
        <v>2016</v>
      </c>
      <c r="B70" s="10" t="s">
        <v>58</v>
      </c>
      <c r="C70" s="10" t="s">
        <v>22</v>
      </c>
      <c r="D70" s="10" t="s">
        <v>23</v>
      </c>
      <c r="E70" s="10" t="s">
        <v>59</v>
      </c>
      <c r="F70" s="12">
        <v>42550</v>
      </c>
      <c r="G70" s="11">
        <v>247</v>
      </c>
      <c r="H70" s="10" t="str">
        <f t="shared" si="4"/>
        <v>FRANCISCO ACEVEDO TOLEDO</v>
      </c>
      <c r="I70" s="10" t="s">
        <v>37</v>
      </c>
      <c r="J70" s="10" t="s">
        <v>38</v>
      </c>
      <c r="K70" s="10" t="s">
        <v>39</v>
      </c>
      <c r="L70" s="10" t="s">
        <v>27</v>
      </c>
      <c r="M70" s="10" t="s">
        <v>27</v>
      </c>
      <c r="N70" s="10" t="str">
        <f t="shared" si="5"/>
        <v>GAS LICUADO DE 15 KG.</v>
      </c>
      <c r="O70" s="12">
        <f t="shared" si="6"/>
        <v>42550</v>
      </c>
      <c r="P70" s="12">
        <f t="shared" si="7"/>
        <v>42550</v>
      </c>
      <c r="Q70" s="9">
        <v>16000</v>
      </c>
      <c r="R70" s="10"/>
      <c r="S70" s="10"/>
      <c r="T70" s="10"/>
      <c r="U70" s="10"/>
    </row>
    <row r="71" spans="1:21" x14ac:dyDescent="0.2">
      <c r="A71" s="10">
        <v>2016</v>
      </c>
      <c r="B71" s="10" t="s">
        <v>58</v>
      </c>
      <c r="C71" s="10" t="s">
        <v>22</v>
      </c>
      <c r="D71" s="10" t="s">
        <v>23</v>
      </c>
      <c r="E71" s="10" t="s">
        <v>57</v>
      </c>
      <c r="F71" s="12">
        <v>42550</v>
      </c>
      <c r="G71" s="11">
        <v>248</v>
      </c>
      <c r="H71" s="10" t="str">
        <f t="shared" si="4"/>
        <v>ALVARO RODRIGO FLORES AGUILERA</v>
      </c>
      <c r="I71" s="10" t="s">
        <v>47</v>
      </c>
      <c r="J71" s="10" t="s">
        <v>48</v>
      </c>
      <c r="K71" s="10" t="s">
        <v>49</v>
      </c>
      <c r="L71" s="10" t="s">
        <v>27</v>
      </c>
      <c r="M71" s="10" t="s">
        <v>27</v>
      </c>
      <c r="N71" s="10" t="str">
        <f t="shared" si="5"/>
        <v>TRASLADO ALUMNOS</v>
      </c>
      <c r="O71" s="12">
        <f t="shared" si="6"/>
        <v>42550</v>
      </c>
      <c r="P71" s="12">
        <f t="shared" si="7"/>
        <v>42550</v>
      </c>
      <c r="Q71" s="9">
        <v>40000</v>
      </c>
      <c r="R71" s="10"/>
      <c r="S71" s="10"/>
      <c r="T71" s="10"/>
      <c r="U71" s="10"/>
    </row>
    <row r="72" spans="1:21" x14ac:dyDescent="0.2">
      <c r="A72" s="10">
        <v>2016</v>
      </c>
      <c r="B72" s="10" t="s">
        <v>58</v>
      </c>
      <c r="C72" s="10" t="s">
        <v>22</v>
      </c>
      <c r="D72" s="10" t="s">
        <v>23</v>
      </c>
      <c r="E72" s="10" t="s">
        <v>57</v>
      </c>
      <c r="F72" s="12">
        <v>42550</v>
      </c>
      <c r="G72" s="11">
        <v>249</v>
      </c>
      <c r="H72" s="10" t="str">
        <f t="shared" si="4"/>
        <v>ALVARO RODRIGO FLORES AGUILERA</v>
      </c>
      <c r="I72" s="10" t="s">
        <v>47</v>
      </c>
      <c r="J72" s="10" t="s">
        <v>48</v>
      </c>
      <c r="K72" s="10" t="s">
        <v>49</v>
      </c>
      <c r="L72" s="10" t="s">
        <v>27</v>
      </c>
      <c r="M72" s="10" t="s">
        <v>27</v>
      </c>
      <c r="N72" s="10" t="str">
        <f t="shared" si="5"/>
        <v>TRASLADO ALUMNOS</v>
      </c>
      <c r="O72" s="12">
        <f t="shared" si="6"/>
        <v>42550</v>
      </c>
      <c r="P72" s="12">
        <f t="shared" si="7"/>
        <v>42550</v>
      </c>
      <c r="Q72" s="9">
        <v>80000</v>
      </c>
      <c r="R72" s="10"/>
      <c r="S72" s="10"/>
      <c r="T72" s="10"/>
      <c r="U72" s="10"/>
    </row>
    <row r="73" spans="1:21" x14ac:dyDescent="0.2">
      <c r="A73" s="10">
        <v>2016</v>
      </c>
      <c r="B73" s="10" t="s">
        <v>58</v>
      </c>
      <c r="C73" s="10" t="s">
        <v>22</v>
      </c>
      <c r="D73" s="10" t="s">
        <v>23</v>
      </c>
      <c r="E73" s="10" t="s">
        <v>40</v>
      </c>
      <c r="F73" s="12">
        <v>42550</v>
      </c>
      <c r="G73" s="11">
        <v>250</v>
      </c>
      <c r="H73" s="10" t="str">
        <f t="shared" si="4"/>
        <v>ROSA ANTONIETA CARO LIRA</v>
      </c>
      <c r="I73" s="10" t="s">
        <v>32</v>
      </c>
      <c r="J73" s="10" t="s">
        <v>33</v>
      </c>
      <c r="K73" s="10" t="s">
        <v>34</v>
      </c>
      <c r="L73" s="10" t="s">
        <v>27</v>
      </c>
      <c r="M73" s="10" t="s">
        <v>27</v>
      </c>
      <c r="N73" s="10" t="str">
        <f t="shared" si="5"/>
        <v>COLACIONES</v>
      </c>
      <c r="O73" s="12">
        <f t="shared" si="6"/>
        <v>42550</v>
      </c>
      <c r="P73" s="12">
        <f t="shared" si="7"/>
        <v>42550</v>
      </c>
      <c r="Q73" s="9">
        <v>92400</v>
      </c>
      <c r="R73" s="10"/>
      <c r="S73" s="10"/>
      <c r="T73" s="10"/>
      <c r="U73" s="10"/>
    </row>
    <row r="74" spans="1:21" x14ac:dyDescent="0.2">
      <c r="A74" s="10">
        <v>2016</v>
      </c>
      <c r="B74" s="10" t="s">
        <v>58</v>
      </c>
      <c r="C74" s="10" t="s">
        <v>22</v>
      </c>
      <c r="D74" s="10" t="s">
        <v>23</v>
      </c>
      <c r="E74" s="10" t="s">
        <v>70</v>
      </c>
      <c r="F74" s="12">
        <v>42550</v>
      </c>
      <c r="G74" s="11">
        <v>251</v>
      </c>
      <c r="H74" s="10" t="str">
        <f t="shared" si="4"/>
        <v>MARIA ANGELA DURAN VALDIVIA</v>
      </c>
      <c r="I74" s="10" t="s">
        <v>86</v>
      </c>
      <c r="J74" s="10" t="s">
        <v>87</v>
      </c>
      <c r="K74" s="10" t="s">
        <v>88</v>
      </c>
      <c r="L74" s="10" t="s">
        <v>27</v>
      </c>
      <c r="M74" s="10" t="s">
        <v>27</v>
      </c>
      <c r="N74" s="10" t="str">
        <f t="shared" si="5"/>
        <v>MATERIAL DIDACTICO</v>
      </c>
      <c r="O74" s="12">
        <f t="shared" si="6"/>
        <v>42550</v>
      </c>
      <c r="P74" s="12">
        <f t="shared" si="7"/>
        <v>42550</v>
      </c>
      <c r="Q74" s="9">
        <v>123830</v>
      </c>
      <c r="R74" s="10"/>
      <c r="S74" s="10"/>
      <c r="T74" s="10"/>
      <c r="U74" s="10"/>
    </row>
    <row r="75" spans="1:21" x14ac:dyDescent="0.2">
      <c r="A75" s="10">
        <v>2016</v>
      </c>
      <c r="B75" s="10" t="s">
        <v>58</v>
      </c>
      <c r="C75" s="10" t="s">
        <v>22</v>
      </c>
      <c r="D75" s="10" t="s">
        <v>23</v>
      </c>
      <c r="E75" s="10" t="s">
        <v>59</v>
      </c>
      <c r="F75" s="12">
        <v>42550</v>
      </c>
      <c r="G75" s="11">
        <v>252</v>
      </c>
      <c r="H75" s="10" t="str">
        <f t="shared" si="4"/>
        <v>FRANCISCO ACEVEDO TOLEDO</v>
      </c>
      <c r="I75" s="10" t="s">
        <v>37</v>
      </c>
      <c r="J75" s="10" t="s">
        <v>38</v>
      </c>
      <c r="K75" s="10" t="s">
        <v>39</v>
      </c>
      <c r="L75" s="10" t="s">
        <v>27</v>
      </c>
      <c r="M75" s="10" t="s">
        <v>27</v>
      </c>
      <c r="N75" s="10" t="str">
        <f t="shared" ref="N75" si="8">E75</f>
        <v>GAS LICUADO DE 15 KG.</v>
      </c>
      <c r="O75" s="12">
        <f t="shared" ref="O75" si="9">F75</f>
        <v>42550</v>
      </c>
      <c r="P75" s="12">
        <f t="shared" si="7"/>
        <v>42550</v>
      </c>
      <c r="Q75" s="9">
        <v>16000</v>
      </c>
      <c r="R75" s="10"/>
      <c r="S75" s="10"/>
      <c r="T75" s="10"/>
      <c r="U75" s="10"/>
    </row>
  </sheetData>
  <mergeCells count="1">
    <mergeCell ref="A1:U1"/>
  </mergeCells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2016-06-02T14:08:30Z</dcterms:created>
  <dcterms:modified xsi:type="dcterms:W3CDTF">2016-07-01T15:18:18Z</dcterms:modified>
</cp:coreProperties>
</file>